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<sst xmlns="http://schemas.openxmlformats.org/spreadsheetml/2006/main" count="70" uniqueCount="64">
  <si>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Clase:</t>
  </si>
  <si>
    <t>Semestre:</t>
  </si>
  <si>
    <t>TOTAL</t>
  </si>
  <si>
    <t>Nombre</t>
  </si>
  <si>
    <t>Apellidos</t>
  </si>
  <si>
    <t xml:space="preserve">RASPEGUI ITURRO, </t>
  </si>
  <si>
    <t>SOTO VELÁZQUEZ,</t>
  </si>
  <si>
    <t>MORALES DEL VALLE,</t>
  </si>
  <si>
    <t>VIRELLA SÁNCHEZ,</t>
  </si>
  <si>
    <t>VALENTÍN CAMACHO,</t>
  </si>
  <si>
    <t>PONTIFICIO MERCADO</t>
  </si>
  <si>
    <t>RODRÍGUEZ VÁZQUEZ,</t>
  </si>
  <si>
    <t xml:space="preserve">ACEVEDO POMALES </t>
  </si>
  <si>
    <t>VARELA ASENCIO</t>
  </si>
  <si>
    <t>Promedio:</t>
  </si>
  <si>
    <t>Puntuaciom MÁXIMA:</t>
  </si>
  <si>
    <t>Puntuaciom MÍNIMA:</t>
  </si>
  <si>
    <t>EVALUACIONES</t>
  </si>
  <si>
    <t>ESCALA</t>
  </si>
  <si>
    <t>Distribución de las Notas</t>
  </si>
  <si>
    <t>Núm Identificación</t>
  </si>
  <si>
    <t>Mediana:</t>
  </si>
  <si>
    <t>Desviación Estándar:</t>
  </si>
  <si>
    <t>REGISTRO ELECTRÓNICO DEL CURSO</t>
  </si>
  <si>
    <t>ESCUELA EXCELENTE PUERTO RICO</t>
  </si>
  <si>
    <t>6to. Grado</t>
  </si>
  <si>
    <t>Primero</t>
  </si>
  <si>
    <t>Año Escolar:</t>
  </si>
  <si>
    <t>2006-07</t>
  </si>
  <si>
    <t xml:space="preserve">Maestro: </t>
  </si>
  <si>
    <t>Boricua Natividad</t>
  </si>
  <si>
    <t xml:space="preserve">Asignatura: </t>
  </si>
  <si>
    <t>Computadora</t>
  </si>
  <si>
    <t xml:space="preserve">Hora: </t>
  </si>
  <si>
    <t>8:30 - 10:00 a.m.</t>
  </si>
  <si>
    <t>Pesos para las Evaluaciones:</t>
  </si>
  <si>
    <t>%</t>
  </si>
  <si>
    <t>PASÓ//NO PASÓ</t>
  </si>
  <si>
    <t>Examen 1</t>
  </si>
  <si>
    <t>Examen 2</t>
  </si>
  <si>
    <t>Examen 3</t>
  </si>
  <si>
    <t>Proyecto 1</t>
  </si>
  <si>
    <t>Examen Final</t>
  </si>
  <si>
    <t>A56789467796</t>
  </si>
  <si>
    <t>A46876890534</t>
  </si>
  <si>
    <t>A34742590870</t>
  </si>
  <si>
    <t>A00986657533</t>
  </si>
  <si>
    <t>A77765408747</t>
  </si>
  <si>
    <t>A98042157789</t>
  </si>
  <si>
    <t>A88976155401</t>
  </si>
  <si>
    <t>A00987543252</t>
  </si>
  <si>
    <t>A33421366789</t>
  </si>
  <si>
    <t>A54389753356</t>
  </si>
  <si>
    <t>Adalberto J.</t>
  </si>
  <si>
    <t>Juanes</t>
  </si>
  <si>
    <t>Rigoberta</t>
  </si>
  <si>
    <t>Ana</t>
  </si>
  <si>
    <t>María</t>
  </si>
  <si>
    <t>Jean, E</t>
  </si>
  <si>
    <t>Raymond, A</t>
  </si>
  <si>
    <t>Angel, L</t>
  </si>
  <si>
    <t>Juana, M</t>
  </si>
  <si>
    <t>Tomas J</t>
  </si>
  <si>
    <t>MARCANO JIMENES,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</si>
</sst>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 Black"/>
      <family val="2"/>
    </font>
    <font>
      <b/>
      <i/>
      <sz val="12"/>
      <name val="Arial"/>
      <family val="2"/>
    </font>
    <font>
      <b/>
      <sz val="14"/>
      <color indexed="45"/>
      <name val="Arial"/>
      <family val="2"/>
    </font>
    <font>
      <b/>
      <i/>
      <sz val="13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double">
        <color indexed="37"/>
      </left>
      <right>
        <color indexed="63"/>
      </right>
      <top style="double">
        <color indexed="37"/>
      </top>
      <bottom>
        <color indexed="63"/>
      </bottom>
    </border>
    <border>
      <left>
        <color indexed="63"/>
      </left>
      <right>
        <color indexed="63"/>
      </right>
      <top style="double">
        <color indexed="37"/>
      </top>
      <bottom>
        <color indexed="63"/>
      </bottom>
    </border>
    <border>
      <left style="double">
        <color indexed="37"/>
      </left>
      <right>
        <color indexed="63"/>
      </right>
      <top>
        <color indexed="63"/>
      </top>
      <bottom>
        <color indexed="63"/>
      </bottom>
    </border>
    <border>
      <left style="double">
        <color indexed="37"/>
      </left>
      <right>
        <color indexed="63"/>
      </right>
      <top>
        <color indexed="63"/>
      </top>
      <bottom style="double">
        <color indexed="37"/>
      </bottom>
    </border>
    <border>
      <left>
        <color indexed="63"/>
      </left>
      <right>
        <color indexed="63"/>
      </right>
      <top>
        <color indexed="63"/>
      </top>
      <bottom style="double">
        <color indexed="37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thick">
        <color indexed="60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double">
        <color indexed="37"/>
      </right>
      <top style="double">
        <color indexed="37"/>
      </top>
      <bottom>
        <color indexed="63"/>
      </bottom>
    </border>
    <border>
      <left>
        <color indexed="63"/>
      </left>
      <right style="double">
        <color indexed="37"/>
      </right>
      <top>
        <color indexed="63"/>
      </top>
      <bottom>
        <color indexed="63"/>
      </bottom>
    </border>
    <border>
      <left>
        <color indexed="63"/>
      </left>
      <right style="double">
        <color indexed="37"/>
      </right>
      <top>
        <color indexed="63"/>
      </top>
      <bottom style="double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/>
    </xf>
    <xf numFmtId="0" fontId="10" fillId="3" borderId="5" xfId="0" applyFont="1" applyFill="1" applyBorder="1" applyAlignment="1">
      <alignment horizontal="left"/>
    </xf>
    <xf numFmtId="0" fontId="0" fillId="3" borderId="5" xfId="0" applyFill="1" applyBorder="1" applyAlignment="1">
      <alignment/>
    </xf>
    <xf numFmtId="0" fontId="4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/>
    </xf>
    <xf numFmtId="0" fontId="10" fillId="3" borderId="8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4" borderId="11" xfId="0" applyFon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6" fillId="4" borderId="1" xfId="0" applyFont="1" applyFill="1" applyBorder="1" applyAlignment="1">
      <alignment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4" borderId="0" xfId="0" applyFont="1" applyFill="1" applyAlignment="1">
      <alignment/>
    </xf>
    <xf numFmtId="0" fontId="6" fillId="4" borderId="11" xfId="0" applyFont="1" applyFill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2" borderId="9" xfId="0" applyNumberFormat="1" applyFill="1" applyBorder="1" applyAlignment="1">
      <alignment horizontal="center"/>
    </xf>
    <xf numFmtId="171" fontId="0" fillId="2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9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workbookViewId="0" topLeftCell="A1">
      <selection activeCell="O30" sqref="O30"/>
    </sheetView>
  </sheetViews>
  <sheetFormatPr defaultColWidth="9.140625" defaultRowHeight="12.75"/>
  <cols>
    <col min="1" max="1" width="21.7109375" style="0" customWidth="1"/>
    <col min="2" max="2" width="18.00390625" style="0" customWidth="1"/>
    <col min="3" max="3" width="17.28125" style="0" customWidth="1"/>
    <col min="5" max="5" width="10.57421875" style="0" customWidth="1"/>
    <col min="6" max="8" width="10.7109375" style="0" customWidth="1"/>
    <col min="9" max="9" width="13.421875" style="0" customWidth="1"/>
    <col min="10" max="10" width="0.85546875" style="0" customWidth="1"/>
    <col min="12" max="12" width="8.421875" style="0" customWidth="1"/>
    <col min="13" max="13" width="17.28125" style="0" customWidth="1"/>
    <col min="14" max="14" width="9.28125" style="0" customWidth="1"/>
    <col min="15" max="15" width="7.28125" style="0" customWidth="1"/>
    <col min="16" max="16" width="8.8515625" style="0" customWidth="1"/>
  </cols>
  <sheetData>
    <row r="2" spans="1:16" ht="22.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66"/>
      <c r="O2" s="66"/>
      <c r="P2" s="13"/>
    </row>
    <row r="3" ht="3.75" customHeight="1"/>
    <row r="4" spans="1:15" ht="18">
      <c r="A4" s="74" t="s">
        <v>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1"/>
      <c r="O4" s="61"/>
    </row>
    <row r="5" ht="6.75" customHeight="1" thickBot="1"/>
    <row r="6" spans="1:15" ht="17.25" thickTop="1">
      <c r="A6" s="14" t="s">
        <v>29</v>
      </c>
      <c r="B6" s="15" t="s">
        <v>30</v>
      </c>
      <c r="C6" s="16"/>
      <c r="D6" s="17"/>
      <c r="E6" s="17"/>
      <c r="F6" s="17"/>
      <c r="G6" s="17"/>
      <c r="H6" s="17"/>
      <c r="I6" s="17"/>
      <c r="J6" s="17"/>
      <c r="K6" s="17"/>
      <c r="L6" s="18" t="s">
        <v>0</v>
      </c>
      <c r="M6" s="63" t="s">
        <v>25</v>
      </c>
      <c r="O6" s="62"/>
    </row>
    <row r="7" spans="1:15" ht="16.5">
      <c r="A7" s="19" t="s">
        <v>31</v>
      </c>
      <c r="B7" s="20" t="s">
        <v>32</v>
      </c>
      <c r="C7" s="21"/>
      <c r="D7" s="22"/>
      <c r="E7" s="22"/>
      <c r="F7" s="22"/>
      <c r="G7" s="22"/>
      <c r="H7" s="22"/>
      <c r="I7" s="22"/>
      <c r="J7" s="22"/>
      <c r="K7" s="22"/>
      <c r="L7" s="23" t="s">
        <v>1</v>
      </c>
      <c r="M7" s="64" t="s">
        <v>26</v>
      </c>
      <c r="O7" s="62"/>
    </row>
    <row r="8" spans="1:15" ht="17.25" thickBot="1">
      <c r="A8" s="24" t="s">
        <v>33</v>
      </c>
      <c r="B8" s="25" t="s">
        <v>34</v>
      </c>
      <c r="C8" s="26"/>
      <c r="D8" s="27"/>
      <c r="E8" s="27"/>
      <c r="F8" s="27"/>
      <c r="G8" s="27"/>
      <c r="H8" s="27"/>
      <c r="I8" s="27"/>
      <c r="J8" s="27"/>
      <c r="K8" s="27"/>
      <c r="L8" s="28" t="s">
        <v>27</v>
      </c>
      <c r="M8" s="65" t="s">
        <v>28</v>
      </c>
      <c r="O8" s="62"/>
    </row>
    <row r="9" ht="13.5" thickTop="1"/>
    <row r="10" spans="5:13" ht="12.75">
      <c r="E10" s="71" t="s">
        <v>17</v>
      </c>
      <c r="F10" s="72"/>
      <c r="G10" s="72"/>
      <c r="H10" s="72"/>
      <c r="I10" s="73"/>
      <c r="K10" s="43"/>
      <c r="L10" s="32"/>
      <c r="M10" s="32"/>
    </row>
    <row r="11" spans="5:13" ht="12.75">
      <c r="E11" s="37" t="s">
        <v>36</v>
      </c>
      <c r="F11" s="30" t="s">
        <v>36</v>
      </c>
      <c r="G11" s="30" t="s">
        <v>36</v>
      </c>
      <c r="H11" s="30" t="s">
        <v>36</v>
      </c>
      <c r="I11" s="38" t="s">
        <v>36</v>
      </c>
      <c r="J11" s="3"/>
      <c r="K11" s="44" t="s">
        <v>2</v>
      </c>
      <c r="L11" s="33"/>
      <c r="M11" s="33"/>
    </row>
    <row r="12" spans="3:13" ht="12.75">
      <c r="C12" s="69" t="s">
        <v>35</v>
      </c>
      <c r="D12" s="70"/>
      <c r="E12" s="39">
        <v>15</v>
      </c>
      <c r="F12" s="29">
        <v>15</v>
      </c>
      <c r="G12" s="29">
        <v>15</v>
      </c>
      <c r="H12" s="29">
        <v>20</v>
      </c>
      <c r="I12" s="40">
        <v>35</v>
      </c>
      <c r="J12" s="2"/>
      <c r="K12" s="45">
        <f>SUM(E12:I12)</f>
        <v>100</v>
      </c>
      <c r="L12" s="34"/>
      <c r="M12" s="34"/>
    </row>
    <row r="13" spans="5:15" ht="4.5" customHeight="1">
      <c r="E13" s="41"/>
      <c r="F13" s="5"/>
      <c r="G13" s="5"/>
      <c r="H13" s="5"/>
      <c r="I13" s="42"/>
      <c r="K13" s="46"/>
      <c r="L13" s="5"/>
      <c r="M13" s="5"/>
      <c r="N13" s="59"/>
      <c r="O13" s="59"/>
    </row>
    <row r="14" spans="1:15" ht="12.75">
      <c r="A14" s="47" t="s">
        <v>4</v>
      </c>
      <c r="B14" s="48" t="s">
        <v>3</v>
      </c>
      <c r="C14" s="48" t="s">
        <v>20</v>
      </c>
      <c r="D14" s="49"/>
      <c r="E14" s="35" t="s">
        <v>38</v>
      </c>
      <c r="F14" s="31" t="s">
        <v>39</v>
      </c>
      <c r="G14" s="31" t="s">
        <v>40</v>
      </c>
      <c r="H14" s="31" t="s">
        <v>41</v>
      </c>
      <c r="I14" s="36" t="s">
        <v>42</v>
      </c>
      <c r="J14" s="54"/>
      <c r="K14" s="55" t="s">
        <v>2</v>
      </c>
      <c r="L14" s="55" t="s">
        <v>36</v>
      </c>
      <c r="M14" s="55" t="s">
        <v>37</v>
      </c>
      <c r="N14" s="68" t="s">
        <v>18</v>
      </c>
      <c r="O14" s="68"/>
    </row>
    <row r="15" spans="1:15" ht="12.75">
      <c r="A15" s="7" t="s">
        <v>11</v>
      </c>
      <c r="B15" t="s">
        <v>57</v>
      </c>
      <c r="C15" s="2" t="s">
        <v>43</v>
      </c>
      <c r="E15" s="50">
        <v>78</v>
      </c>
      <c r="F15" s="50">
        <v>95</v>
      </c>
      <c r="G15" s="50">
        <v>86</v>
      </c>
      <c r="H15" s="50">
        <v>97</v>
      </c>
      <c r="I15" s="50">
        <v>97</v>
      </c>
      <c r="K15" s="50">
        <f>SUM(E15:I15)</f>
        <v>453</v>
      </c>
      <c r="L15" s="56">
        <f>E15*0.15+F15*0.15+G15*0.15+H15*0.2+I15*0.35</f>
        <v>92.19999999999999</v>
      </c>
      <c r="M15" s="50" t="str">
        <f>IF(L15&gt;75,"Pasó","No Pasó")</f>
        <v>Pasó</v>
      </c>
      <c r="N15" s="33"/>
      <c r="O15" s="33"/>
    </row>
    <row r="16" spans="1:15" ht="12.75">
      <c r="A16" s="8" t="s">
        <v>5</v>
      </c>
      <c r="B16" s="6" t="s">
        <v>58</v>
      </c>
      <c r="C16" s="11" t="s">
        <v>44</v>
      </c>
      <c r="D16" s="6"/>
      <c r="E16" s="45">
        <v>78</v>
      </c>
      <c r="F16" s="45">
        <v>64</v>
      </c>
      <c r="G16" s="45">
        <v>94</v>
      </c>
      <c r="H16" s="45">
        <v>70</v>
      </c>
      <c r="I16" s="45">
        <v>88</v>
      </c>
      <c r="J16" s="6"/>
      <c r="K16" s="45">
        <f aca="true" t="shared" si="0" ref="K16:K24">SUM(E16:I16)</f>
        <v>394</v>
      </c>
      <c r="L16" s="57">
        <f aca="true" t="shared" si="1" ref="L16:L24">E16*0.15+F16*0.15+G16*0.15+H16*0.2+I16*0.35</f>
        <v>80.19999999999999</v>
      </c>
      <c r="M16" s="45" t="str">
        <f aca="true" t="shared" si="2" ref="M16:M24">IF(L16&gt;75,"Pasó","No Pasó")</f>
        <v>Pasó</v>
      </c>
      <c r="N16" s="60"/>
      <c r="O16" s="34"/>
    </row>
    <row r="17" spans="1:15" ht="12.75">
      <c r="A17" s="7" t="s">
        <v>6</v>
      </c>
      <c r="B17" t="s">
        <v>59</v>
      </c>
      <c r="C17" s="2" t="s">
        <v>45</v>
      </c>
      <c r="E17" s="50">
        <v>79</v>
      </c>
      <c r="F17" s="50">
        <v>83</v>
      </c>
      <c r="G17" s="50">
        <v>89</v>
      </c>
      <c r="H17" s="50">
        <v>98</v>
      </c>
      <c r="I17" s="50">
        <v>67</v>
      </c>
      <c r="K17" s="50">
        <f t="shared" si="0"/>
        <v>416</v>
      </c>
      <c r="L17" s="56">
        <f t="shared" si="1"/>
        <v>80.7</v>
      </c>
      <c r="M17" s="50" t="str">
        <f t="shared" si="2"/>
        <v>Pasó</v>
      </c>
      <c r="N17" s="60"/>
      <c r="O17" s="34"/>
    </row>
    <row r="18" spans="1:15" ht="12.75">
      <c r="A18" s="8" t="s">
        <v>7</v>
      </c>
      <c r="B18" s="6" t="s">
        <v>60</v>
      </c>
      <c r="C18" s="11" t="s">
        <v>46</v>
      </c>
      <c r="D18" s="6"/>
      <c r="E18" s="45">
        <v>89</v>
      </c>
      <c r="F18" s="45">
        <v>83</v>
      </c>
      <c r="G18" s="45">
        <v>74</v>
      </c>
      <c r="H18" s="45">
        <v>75</v>
      </c>
      <c r="I18" s="45">
        <v>64</v>
      </c>
      <c r="J18" s="6"/>
      <c r="K18" s="45">
        <f t="shared" si="0"/>
        <v>385</v>
      </c>
      <c r="L18" s="57">
        <f t="shared" si="1"/>
        <v>74.3</v>
      </c>
      <c r="M18" s="45" t="str">
        <f t="shared" si="2"/>
        <v>No Pasó</v>
      </c>
      <c r="N18" s="60"/>
      <c r="O18" s="34"/>
    </row>
    <row r="19" spans="1:15" ht="12.75">
      <c r="A19" s="7" t="s">
        <v>8</v>
      </c>
      <c r="B19" t="s">
        <v>61</v>
      </c>
      <c r="C19" s="2" t="s">
        <v>47</v>
      </c>
      <c r="E19" s="50">
        <v>75</v>
      </c>
      <c r="F19" s="50">
        <v>78</v>
      </c>
      <c r="G19" s="50">
        <v>70</v>
      </c>
      <c r="H19" s="50">
        <v>93</v>
      </c>
      <c r="I19" s="50">
        <v>81</v>
      </c>
      <c r="K19" s="50">
        <f t="shared" si="0"/>
        <v>397</v>
      </c>
      <c r="L19" s="56">
        <f t="shared" si="1"/>
        <v>80.4</v>
      </c>
      <c r="M19" s="50" t="str">
        <f t="shared" si="2"/>
        <v>Pasó</v>
      </c>
      <c r="N19" s="60"/>
      <c r="O19" s="34"/>
    </row>
    <row r="20" spans="1:15" ht="12.75">
      <c r="A20" s="8" t="s">
        <v>9</v>
      </c>
      <c r="B20" s="6" t="s">
        <v>62</v>
      </c>
      <c r="C20" s="11" t="s">
        <v>48</v>
      </c>
      <c r="D20" s="6"/>
      <c r="E20" s="45">
        <v>67</v>
      </c>
      <c r="F20" s="45">
        <v>63</v>
      </c>
      <c r="G20" s="45">
        <v>70</v>
      </c>
      <c r="H20" s="45">
        <v>65</v>
      </c>
      <c r="I20" s="45">
        <v>54</v>
      </c>
      <c r="J20" s="6"/>
      <c r="K20" s="45">
        <f t="shared" si="0"/>
        <v>319</v>
      </c>
      <c r="L20" s="57">
        <f t="shared" si="1"/>
        <v>61.9</v>
      </c>
      <c r="M20" s="45" t="str">
        <f t="shared" si="2"/>
        <v>No Pasó</v>
      </c>
      <c r="N20" s="60"/>
      <c r="O20" s="34"/>
    </row>
    <row r="21" spans="1:15" ht="12.75">
      <c r="A21" s="7" t="s">
        <v>10</v>
      </c>
      <c r="B21" t="s">
        <v>56</v>
      </c>
      <c r="C21" s="2" t="s">
        <v>49</v>
      </c>
      <c r="E21" s="50">
        <v>90</v>
      </c>
      <c r="F21" s="50">
        <v>91</v>
      </c>
      <c r="G21" s="50">
        <v>88</v>
      </c>
      <c r="H21" s="50">
        <v>54</v>
      </c>
      <c r="I21" s="50">
        <v>76</v>
      </c>
      <c r="K21" s="50">
        <f t="shared" si="0"/>
        <v>399</v>
      </c>
      <c r="L21" s="56">
        <f t="shared" si="1"/>
        <v>77.74999999999999</v>
      </c>
      <c r="M21" s="50" t="str">
        <f t="shared" si="2"/>
        <v>Pasó</v>
      </c>
      <c r="N21" s="60"/>
      <c r="O21" s="34"/>
    </row>
    <row r="22" spans="1:13" ht="12.75">
      <c r="A22" s="8" t="s">
        <v>12</v>
      </c>
      <c r="B22" s="6" t="s">
        <v>55</v>
      </c>
      <c r="C22" s="11" t="s">
        <v>50</v>
      </c>
      <c r="D22" s="6"/>
      <c r="E22" s="45">
        <v>70</v>
      </c>
      <c r="F22" s="45">
        <v>76</v>
      </c>
      <c r="G22" s="45">
        <v>71</v>
      </c>
      <c r="H22" s="45">
        <v>95</v>
      </c>
      <c r="I22" s="45">
        <v>98</v>
      </c>
      <c r="J22" s="6"/>
      <c r="K22" s="45">
        <f t="shared" si="0"/>
        <v>410</v>
      </c>
      <c r="L22" s="57">
        <f t="shared" si="1"/>
        <v>85.85</v>
      </c>
      <c r="M22" s="45" t="str">
        <f t="shared" si="2"/>
        <v>Pasó</v>
      </c>
    </row>
    <row r="23" spans="1:13" ht="12.75">
      <c r="A23" s="7" t="s">
        <v>63</v>
      </c>
      <c r="B23" t="s">
        <v>54</v>
      </c>
      <c r="C23" s="2" t="s">
        <v>51</v>
      </c>
      <c r="E23" s="50">
        <v>56</v>
      </c>
      <c r="F23" s="50">
        <v>45</v>
      </c>
      <c r="G23" s="50">
        <v>68</v>
      </c>
      <c r="H23" s="50">
        <v>50</v>
      </c>
      <c r="I23" s="50">
        <v>47</v>
      </c>
      <c r="K23" s="50">
        <f t="shared" si="0"/>
        <v>266</v>
      </c>
      <c r="L23" s="56">
        <f t="shared" si="1"/>
        <v>51.8</v>
      </c>
      <c r="M23" s="50" t="str">
        <f t="shared" si="2"/>
        <v>No Pasó</v>
      </c>
    </row>
    <row r="24" spans="1:13" ht="13.5" thickBot="1">
      <c r="A24" s="10" t="s">
        <v>13</v>
      </c>
      <c r="B24" s="9" t="s">
        <v>53</v>
      </c>
      <c r="C24" s="12" t="s">
        <v>52</v>
      </c>
      <c r="D24" s="9"/>
      <c r="E24" s="51">
        <v>68</v>
      </c>
      <c r="F24" s="51">
        <v>56</v>
      </c>
      <c r="G24" s="51">
        <v>74</v>
      </c>
      <c r="H24" s="51">
        <v>81</v>
      </c>
      <c r="I24" s="51">
        <v>94</v>
      </c>
      <c r="J24" s="9"/>
      <c r="K24" s="51">
        <f t="shared" si="0"/>
        <v>373</v>
      </c>
      <c r="L24" s="58">
        <f t="shared" si="1"/>
        <v>78.80000000000001</v>
      </c>
      <c r="M24" s="51" t="str">
        <f t="shared" si="2"/>
        <v>Pasó</v>
      </c>
    </row>
    <row r="25" spans="5:9" ht="6.75" customHeight="1" thickTop="1">
      <c r="E25" s="52"/>
      <c r="F25" s="52"/>
      <c r="G25" s="52"/>
      <c r="H25" s="52"/>
      <c r="I25" s="52"/>
    </row>
    <row r="26" spans="1:9" ht="12.75">
      <c r="A26" s="68" t="s">
        <v>19</v>
      </c>
      <c r="B26" s="68"/>
      <c r="D26" s="1" t="s">
        <v>14</v>
      </c>
      <c r="E26" s="45">
        <f>AVERAGE(E15:E24)</f>
        <v>75</v>
      </c>
      <c r="F26" s="45">
        <f>AVERAGE(F15:F24)</f>
        <v>73.4</v>
      </c>
      <c r="G26" s="45">
        <f>AVERAGE(G15:G24)</f>
        <v>78.4</v>
      </c>
      <c r="H26" s="45">
        <f>AVERAGE(H15:H24)</f>
        <v>77.8</v>
      </c>
      <c r="I26" s="45">
        <f>AVERAGE(I15:I24)</f>
        <v>76.6</v>
      </c>
    </row>
    <row r="27" spans="1:9" ht="12.75">
      <c r="A27" s="34"/>
      <c r="B27" s="34"/>
      <c r="D27" s="4" t="s">
        <v>21</v>
      </c>
      <c r="E27" s="53">
        <f>MEDIAN(E15:E24)</f>
        <v>76.5</v>
      </c>
      <c r="F27" s="53">
        <f>MEDIAN(F15:F24)</f>
        <v>77</v>
      </c>
      <c r="G27" s="53">
        <f>MEDIAN(G15:G24)</f>
        <v>74</v>
      </c>
      <c r="H27" s="53">
        <f>MEDIAN(H15:H24)</f>
        <v>78</v>
      </c>
      <c r="I27" s="53">
        <f>MEDIAN(I15:I24)</f>
        <v>78.5</v>
      </c>
    </row>
    <row r="28" spans="1:9" ht="12.75">
      <c r="A28" s="34"/>
      <c r="B28" s="34"/>
      <c r="D28" s="1" t="s">
        <v>22</v>
      </c>
      <c r="E28" s="67">
        <f>STDEV(E15:E24)</f>
        <v>10.295630140987</v>
      </c>
      <c r="F28" s="67">
        <f>STDEV(F15:F24)</f>
        <v>15.966631871917556</v>
      </c>
      <c r="G28" s="67">
        <f>STDEV(G15:G24)</f>
        <v>9.709102258533836</v>
      </c>
      <c r="H28" s="67">
        <f>STDEV(H15:H24)</f>
        <v>17.905927013763403</v>
      </c>
      <c r="I28" s="67">
        <f>STDEV(I15:I24)</f>
        <v>18.148767941041562</v>
      </c>
    </row>
    <row r="29" spans="4:9" ht="12.75">
      <c r="D29" s="1" t="s">
        <v>15</v>
      </c>
      <c r="E29" s="53">
        <f>MAX(E15:E24)</f>
        <v>90</v>
      </c>
      <c r="F29" s="53">
        <f>MAX(F15:F24)</f>
        <v>95</v>
      </c>
      <c r="G29" s="53">
        <f>MAX(G15:G24)</f>
        <v>94</v>
      </c>
      <c r="H29" s="53">
        <f>MAX(H15:H24)</f>
        <v>98</v>
      </c>
      <c r="I29" s="53">
        <f>MAX(I15:I24)</f>
        <v>98</v>
      </c>
    </row>
    <row r="30" spans="4:9" ht="13.5" thickBot="1">
      <c r="D30" s="1" t="s">
        <v>16</v>
      </c>
      <c r="E30" s="51">
        <f>MIN(E15:E24)</f>
        <v>56</v>
      </c>
      <c r="F30" s="51">
        <f>MIN(F15:F24)</f>
        <v>45</v>
      </c>
      <c r="G30" s="51">
        <f>MIN(G15:G24)</f>
        <v>68</v>
      </c>
      <c r="H30" s="51">
        <f>MIN(H15:H24)</f>
        <v>50</v>
      </c>
      <c r="I30" s="51">
        <f>MIN(I15:I24)</f>
        <v>47</v>
      </c>
    </row>
    <row r="31" ht="13.5" thickTop="1"/>
  </sheetData>
  <mergeCells count="6">
    <mergeCell ref="A4:M4"/>
    <mergeCell ref="A2:M2"/>
    <mergeCell ref="A26:B26"/>
    <mergeCell ref="N14:O14"/>
    <mergeCell ref="C12:D12"/>
    <mergeCell ref="E10:I10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</dc:creator>
  <cp:keywords/>
  <dc:description/>
  <cp:lastModifiedBy>dira</cp:lastModifiedBy>
  <cp:lastPrinted>2007-03-20T05:13:50Z</cp:lastPrinted>
  <dcterms:created xsi:type="dcterms:W3CDTF">2007-03-17T23:14:47Z</dcterms:created>
  <dcterms:modified xsi:type="dcterms:W3CDTF">2007-03-20T19:26:06Z</dcterms:modified>
  <cp:category/>
  <cp:version/>
  <cp:contentType/>
  <cp:contentStatus/>
</cp:coreProperties>
</file>