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9375" windowHeight="4965" activeTab="0"/>
  </bookViews>
  <sheets>
    <sheet name="CINE-Sagrado 01my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<sst xmlns="http://schemas.openxmlformats.org/spreadsheetml/2006/main" count="167" uniqueCount="114">
  <si>
    <t>NOMBRE</t>
  </si>
  <si>
    <t>%</t>
  </si>
  <si>
    <t>Escala</t>
  </si>
  <si>
    <t>F</t>
  </si>
  <si>
    <t>D</t>
  </si>
  <si>
    <t>C</t>
  </si>
  <si>
    <t>B</t>
  </si>
  <si>
    <t>A</t>
  </si>
  <si>
    <t>Leyenda</t>
  </si>
  <si>
    <t>Número</t>
  </si>
  <si>
    <t>de</t>
  </si>
  <si>
    <t>EX2:100</t>
  </si>
  <si>
    <t>EX1:100</t>
  </si>
  <si>
    <t>Nota</t>
  </si>
  <si>
    <t>Observaciones</t>
  </si>
  <si>
    <t>Total</t>
  </si>
  <si>
    <t xml:space="preserve"> # Notas</t>
  </si>
  <si>
    <t xml:space="preserve"> </t>
  </si>
  <si>
    <t>NÚM</t>
  </si>
  <si>
    <t xml:space="preserve">Proyectos entregados último día </t>
  </si>
  <si>
    <t xml:space="preserve">Estudiante Presente = En  Blanco </t>
  </si>
  <si>
    <t>Días Feriados</t>
  </si>
  <si>
    <t>de Asistencia</t>
  </si>
  <si>
    <t>PROF. Edgar Lopategui Corsino</t>
  </si>
  <si>
    <t>EX3:100</t>
  </si>
  <si>
    <t>Enero</t>
  </si>
  <si>
    <t>Febrero</t>
  </si>
  <si>
    <t>Marzo</t>
  </si>
  <si>
    <t>Abril</t>
  </si>
  <si>
    <t>Mayo</t>
  </si>
  <si>
    <t xml:space="preserve">SEMESTRE  II </t>
  </si>
  <si>
    <t>19-febrero-01 :</t>
  </si>
  <si>
    <t>Jorge Washington</t>
  </si>
  <si>
    <t>José de Diego</t>
  </si>
  <si>
    <t>Abolición  Exclavitud</t>
  </si>
  <si>
    <t>Receso Semana Santa</t>
  </si>
  <si>
    <t>T</t>
  </si>
  <si>
    <t>R</t>
  </si>
  <si>
    <t>Quiz</t>
  </si>
  <si>
    <t>W    =    Baja    =</t>
  </si>
  <si>
    <t>E     =    Excusado</t>
  </si>
  <si>
    <t>T     =    Tardanza</t>
  </si>
  <si>
    <r>
      <t xml:space="preserve">** </t>
    </r>
    <r>
      <rPr>
        <sz val="8"/>
        <rFont val="Arial"/>
        <family val="2"/>
      </rPr>
      <t xml:space="preserve">    =    Nunca Asistió a Clase</t>
    </r>
  </si>
  <si>
    <r>
      <t xml:space="preserve">* </t>
    </r>
    <r>
      <rPr>
        <sz val="8"/>
        <rFont val="Arial"/>
        <family val="2"/>
      </rPr>
      <t xml:space="preserve">     =    Último Día de Asistencia</t>
    </r>
  </si>
  <si>
    <t>22-marzo-01  :</t>
  </si>
  <si>
    <t>9-14-abril-01  :</t>
  </si>
  <si>
    <t>16-abril-01     :</t>
  </si>
  <si>
    <t xml:space="preserve">       =    Ausencia</t>
  </si>
  <si>
    <t>UNIVERSIDAD DEL SAGRADO CORAZÓN</t>
  </si>
  <si>
    <t xml:space="preserve"> SANTURCE, PUERTO RICO</t>
  </si>
  <si>
    <t>DEPARTAMENTO DE EDUCACIÓN</t>
  </si>
  <si>
    <t>BONILLA RIVERA, Gustavo A.</t>
  </si>
  <si>
    <t>Estudiante</t>
  </si>
  <si>
    <t>501 - 93 - 6194</t>
  </si>
  <si>
    <t>CASUL NOGUERAS, Angel L.</t>
  </si>
  <si>
    <t>199 - 90 - 3627</t>
  </si>
  <si>
    <t>CUEVAS ROSDADO, Raymond</t>
  </si>
  <si>
    <t>501 - 95 - 6218</t>
  </si>
  <si>
    <t>DEL VALLE ORTÍZ, Francisco</t>
  </si>
  <si>
    <t>200 - 00 - 3167</t>
  </si>
  <si>
    <t>501 - 98 - 2083</t>
  </si>
  <si>
    <t>501 - 98 - 3136</t>
  </si>
  <si>
    <t>LUGO MELÉNDEZ, Karlo R</t>
  </si>
  <si>
    <t>200 - 00 - 3001</t>
  </si>
  <si>
    <t>MORALES CANDELARIO, Samuel</t>
  </si>
  <si>
    <t>200 - 00 - 3073</t>
  </si>
  <si>
    <t>199 - 90 - 6042</t>
  </si>
  <si>
    <t>ROBLES GRACIA, Sheila X.</t>
  </si>
  <si>
    <t>199 - 90 - 6083</t>
  </si>
  <si>
    <t>RODRÍGUEZ RODRÍGUEZ, Eduardo</t>
  </si>
  <si>
    <t>501 - 98 - 3327</t>
  </si>
  <si>
    <t>RODRÍGUEZ RODRÍGUEZ, Emanuel</t>
  </si>
  <si>
    <t>501 - 97 - 2727</t>
  </si>
  <si>
    <t>SANTANA DÍAZ, Madelyn</t>
  </si>
  <si>
    <t>501 - 97 - 2573</t>
  </si>
  <si>
    <t>VÁZQUEZ ANDINO, Tito L.</t>
  </si>
  <si>
    <t>501 - 98 - 2625</t>
  </si>
  <si>
    <t>GÓMEZ VEGA, Edwin E.</t>
  </si>
  <si>
    <t>PIZARRO VALCÁRCEL, María</t>
  </si>
  <si>
    <t>LÓPEZ SANTIAGO, Félix A.</t>
  </si>
  <si>
    <t>EX4:100</t>
  </si>
  <si>
    <r>
      <t xml:space="preserve">SESIÓN ACADÉMICA: </t>
    </r>
    <r>
      <rPr>
        <b/>
        <i/>
        <sz val="10"/>
        <color indexed="61"/>
        <rFont val="Times New Roman"/>
        <family val="1"/>
      </rPr>
      <t xml:space="preserve">Segundo Semestre 2000-1 </t>
    </r>
  </si>
  <si>
    <r>
      <t xml:space="preserve">ENERO - MAYO : </t>
    </r>
    <r>
      <rPr>
        <b/>
        <i/>
        <sz val="10"/>
        <color indexed="61"/>
        <rFont val="Times New Roman"/>
        <family val="1"/>
      </rPr>
      <t>2000 - 2001</t>
    </r>
  </si>
  <si>
    <r>
      <t xml:space="preserve">CURSO: </t>
    </r>
    <r>
      <rPr>
        <b/>
        <i/>
        <sz val="10"/>
        <color indexed="61"/>
        <rFont val="Times New Roman"/>
        <family val="1"/>
      </rPr>
      <t>CFI: 302 - Cinesiología</t>
    </r>
  </si>
  <si>
    <r>
      <t>SECCIÓN:</t>
    </r>
    <r>
      <rPr>
        <sz val="10"/>
        <color indexed="61"/>
        <rFont val="Arial"/>
        <family val="0"/>
      </rPr>
      <t xml:space="preserve"> </t>
    </r>
    <r>
      <rPr>
        <b/>
        <i/>
        <sz val="10"/>
        <color indexed="61"/>
        <rFont val="Times New Roman"/>
        <family val="1"/>
      </rPr>
      <t xml:space="preserve">1, </t>
    </r>
    <r>
      <rPr>
        <b/>
        <sz val="10"/>
        <color indexed="61"/>
        <rFont val="Times New Roman"/>
        <family val="1"/>
      </rPr>
      <t>CONTROL</t>
    </r>
    <r>
      <rPr>
        <b/>
        <i/>
        <sz val="10"/>
        <color indexed="61"/>
        <rFont val="Times New Roman"/>
        <family val="1"/>
      </rPr>
      <t>: 0800</t>
    </r>
  </si>
  <si>
    <r>
      <t>DÍAS:</t>
    </r>
    <r>
      <rPr>
        <sz val="10"/>
        <color indexed="61"/>
        <rFont val="Arial"/>
        <family val="0"/>
      </rPr>
      <t xml:space="preserve"> </t>
    </r>
    <r>
      <rPr>
        <b/>
        <i/>
        <sz val="10"/>
        <color indexed="61"/>
        <rFont val="Times New Roman"/>
        <family val="1"/>
      </rPr>
      <t>TR</t>
    </r>
    <r>
      <rPr>
        <b/>
        <sz val="10"/>
        <color indexed="61"/>
        <rFont val="Arial"/>
        <family val="2"/>
      </rPr>
      <t>,</t>
    </r>
    <r>
      <rPr>
        <sz val="10"/>
        <color indexed="61"/>
        <rFont val="Arial"/>
        <family val="0"/>
      </rPr>
      <t xml:space="preserve"> </t>
    </r>
    <r>
      <rPr>
        <b/>
        <sz val="10"/>
        <color indexed="61"/>
        <rFont val="Arial"/>
        <family val="2"/>
      </rPr>
      <t>HORA:</t>
    </r>
    <r>
      <rPr>
        <sz val="10"/>
        <color indexed="61"/>
        <rFont val="Arial"/>
        <family val="0"/>
      </rPr>
      <t xml:space="preserve"> </t>
    </r>
    <r>
      <rPr>
        <b/>
        <i/>
        <sz val="10"/>
        <color indexed="61"/>
        <rFont val="Times New Roman"/>
        <family val="1"/>
      </rPr>
      <t>8:00 - 9:30 AM</t>
    </r>
  </si>
  <si>
    <t>Último día de clase: 10-mayo-2001</t>
  </si>
  <si>
    <t>Examen Final</t>
  </si>
  <si>
    <t>NOTAS</t>
  </si>
  <si>
    <t>TOTALES</t>
  </si>
  <si>
    <t>W</t>
  </si>
  <si>
    <t>INC</t>
  </si>
  <si>
    <t>P</t>
  </si>
  <si>
    <t>NP</t>
  </si>
  <si>
    <t>NC</t>
  </si>
  <si>
    <t>AU</t>
  </si>
  <si>
    <t>Final</t>
  </si>
  <si>
    <t>Proy. 1</t>
  </si>
  <si>
    <t>Proy. 2</t>
  </si>
  <si>
    <t>Proy. 3</t>
  </si>
  <si>
    <t>Proyectos</t>
  </si>
  <si>
    <t>Total:900</t>
  </si>
  <si>
    <t xml:space="preserve">% = Total/9  </t>
  </si>
  <si>
    <t xml:space="preserve">  =    No Asistió a Examen</t>
  </si>
  <si>
    <t>Núm.</t>
  </si>
  <si>
    <t>Dejo Asistir:</t>
  </si>
  <si>
    <t>Último Día</t>
  </si>
  <si>
    <t xml:space="preserve">Exámenes Parciales </t>
  </si>
  <si>
    <t>Porciento</t>
  </si>
  <si>
    <t>Núm</t>
  </si>
  <si>
    <t>Tipo de Evaluación</t>
  </si>
  <si>
    <t>MÉTODO DE EVALUACIÓN</t>
  </si>
  <si>
    <t>TOTAL:</t>
  </si>
  <si>
    <t>PROGRAMA DE: Ciencias del Ejercicio y Promoción de Salud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</si>
</sst>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"/>
    <numFmt numFmtId="166" formatCode="0.0"/>
    <numFmt numFmtId="167" formatCode="0;[Red]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Math 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WP MathA"/>
      <family val="0"/>
    </font>
    <font>
      <sz val="10"/>
      <color indexed="61"/>
      <name val="Arial"/>
      <family val="0"/>
    </font>
    <font>
      <b/>
      <sz val="10"/>
      <color indexed="61"/>
      <name val="Times New Roman"/>
      <family val="1"/>
    </font>
    <font>
      <b/>
      <sz val="10"/>
      <color indexed="61"/>
      <name val="Arial"/>
      <family val="2"/>
    </font>
    <font>
      <b/>
      <i/>
      <sz val="10"/>
      <color indexed="6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thick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thick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 style="medium">
        <color indexed="61"/>
      </left>
      <right style="medium">
        <color indexed="61"/>
      </right>
      <top>
        <color indexed="63"/>
      </top>
      <bottom style="thick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39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5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5" fontId="5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9" xfId="0" applyFill="1" applyBorder="1" applyAlignment="1">
      <alignment vertical="center"/>
    </xf>
    <xf numFmtId="0" fontId="5" fillId="0" borderId="11" xfId="0" applyNumberFormat="1" applyFont="1" applyFill="1" applyBorder="1" applyAlignment="1" quotePrefix="1">
      <alignment horizontal="center"/>
    </xf>
    <xf numFmtId="0" fontId="8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15" fontId="5" fillId="2" borderId="17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0" xfId="0" applyNumberFormat="1" applyFont="1" applyFill="1" applyBorder="1" applyAlignment="1" quotePrefix="1">
      <alignment horizontal="center"/>
    </xf>
    <xf numFmtId="0" fontId="5" fillId="2" borderId="11" xfId="0" applyNumberFormat="1" applyFont="1" applyFill="1" applyBorder="1" applyAlignment="1" quotePrefix="1">
      <alignment horizontal="center"/>
    </xf>
    <xf numFmtId="0" fontId="5" fillId="2" borderId="13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/>
    </xf>
    <xf numFmtId="0" fontId="5" fillId="2" borderId="20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6" fontId="5" fillId="2" borderId="2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9" fillId="2" borderId="0" xfId="0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10" fillId="2" borderId="3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2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0" fillId="2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5" fillId="2" borderId="13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 quotePrefix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2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" borderId="13" xfId="0" applyFont="1" applyFill="1" applyBorder="1" applyAlignment="1">
      <alignment/>
    </xf>
    <xf numFmtId="0" fontId="5" fillId="2" borderId="2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2" fontId="5" fillId="0" borderId="3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0" fillId="0" borderId="31" xfId="0" applyBorder="1" applyAlignment="1">
      <alignment/>
    </xf>
    <xf numFmtId="0" fontId="7" fillId="0" borderId="31" xfId="0" applyFont="1" applyBorder="1" applyAlignment="1">
      <alignment/>
    </xf>
    <xf numFmtId="0" fontId="8" fillId="2" borderId="19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2" fontId="5" fillId="2" borderId="30" xfId="0" applyNumberFormat="1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0" fillId="2" borderId="20" xfId="0" applyFill="1" applyBorder="1" applyAlignment="1">
      <alignment/>
    </xf>
    <xf numFmtId="175" fontId="5" fillId="0" borderId="29" xfId="0" applyNumberFormat="1" applyFont="1" applyBorder="1" applyAlignment="1">
      <alignment horizontal="center"/>
    </xf>
    <xf numFmtId="175" fontId="5" fillId="0" borderId="28" xfId="0" applyNumberFormat="1" applyFont="1" applyBorder="1" applyAlignment="1">
      <alignment horizontal="center"/>
    </xf>
    <xf numFmtId="175" fontId="5" fillId="2" borderId="29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33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0" borderId="27" xfId="0" applyBorder="1" applyAlignment="1">
      <alignment textRotation="90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textRotation="90"/>
    </xf>
    <xf numFmtId="2" fontId="8" fillId="2" borderId="16" xfId="0" applyNumberFormat="1" applyFont="1" applyFill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2" fontId="8" fillId="2" borderId="17" xfId="0" applyNumberFormat="1" applyFont="1" applyFill="1" applyBorder="1" applyAlignment="1">
      <alignment horizontal="center" textRotation="90"/>
    </xf>
    <xf numFmtId="2" fontId="8" fillId="2" borderId="27" xfId="0" applyNumberFormat="1" applyFont="1" applyFill="1" applyBorder="1" applyAlignment="1">
      <alignment horizontal="center" textRotation="90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75" fontId="5" fillId="2" borderId="28" xfId="0" applyNumberFormat="1" applyFont="1" applyFill="1" applyBorder="1" applyAlignment="1">
      <alignment horizontal="center"/>
    </xf>
    <xf numFmtId="175" fontId="5" fillId="2" borderId="34" xfId="0" applyNumberFormat="1" applyFont="1" applyFill="1" applyBorder="1" applyAlignment="1">
      <alignment horizontal="center"/>
    </xf>
    <xf numFmtId="175" fontId="5" fillId="2" borderId="3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35</xdr:row>
      <xdr:rowOff>28575</xdr:rowOff>
    </xdr:from>
    <xdr:to>
      <xdr:col>10</xdr:col>
      <xdr:colOff>123825</xdr:colOff>
      <xdr:row>35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524500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33</xdr:row>
      <xdr:rowOff>76200</xdr:rowOff>
    </xdr:from>
    <xdr:to>
      <xdr:col>11</xdr:col>
      <xdr:colOff>76200</xdr:colOff>
      <xdr:row>34</xdr:row>
      <xdr:rowOff>57150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267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152400</xdr:rowOff>
    </xdr:from>
    <xdr:to>
      <xdr:col>5</xdr:col>
      <xdr:colOff>457200</xdr:colOff>
      <xdr:row>10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95300"/>
          <a:ext cx="23050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</xdr:row>
      <xdr:rowOff>76200</xdr:rowOff>
    </xdr:from>
    <xdr:to>
      <xdr:col>14</xdr:col>
      <xdr:colOff>66675</xdr:colOff>
      <xdr:row>17</xdr:row>
      <xdr:rowOff>66675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790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16</xdr:row>
      <xdr:rowOff>76200</xdr:rowOff>
    </xdr:from>
    <xdr:to>
      <xdr:col>15</xdr:col>
      <xdr:colOff>76200</xdr:colOff>
      <xdr:row>17</xdr:row>
      <xdr:rowOff>66675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790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16</xdr:row>
      <xdr:rowOff>76200</xdr:rowOff>
    </xdr:from>
    <xdr:to>
      <xdr:col>19</xdr:col>
      <xdr:colOff>76200</xdr:colOff>
      <xdr:row>17</xdr:row>
      <xdr:rowOff>66675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790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16</xdr:row>
      <xdr:rowOff>76200</xdr:rowOff>
    </xdr:from>
    <xdr:to>
      <xdr:col>28</xdr:col>
      <xdr:colOff>66675</xdr:colOff>
      <xdr:row>17</xdr:row>
      <xdr:rowOff>66675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2790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17</xdr:row>
      <xdr:rowOff>76200</xdr:rowOff>
    </xdr:from>
    <xdr:to>
      <xdr:col>12</xdr:col>
      <xdr:colOff>85725</xdr:colOff>
      <xdr:row>18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9337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17</xdr:row>
      <xdr:rowOff>76200</xdr:rowOff>
    </xdr:from>
    <xdr:to>
      <xdr:col>29</xdr:col>
      <xdr:colOff>76200</xdr:colOff>
      <xdr:row>18</xdr:row>
      <xdr:rowOff>66675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29337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76200</xdr:rowOff>
    </xdr:from>
    <xdr:to>
      <xdr:col>12</xdr:col>
      <xdr:colOff>85725</xdr:colOff>
      <xdr:row>19</xdr:row>
      <xdr:rowOff>66675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18</xdr:row>
      <xdr:rowOff>76200</xdr:rowOff>
    </xdr:from>
    <xdr:to>
      <xdr:col>13</xdr:col>
      <xdr:colOff>85725</xdr:colOff>
      <xdr:row>19</xdr:row>
      <xdr:rowOff>66675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18</xdr:row>
      <xdr:rowOff>76200</xdr:rowOff>
    </xdr:from>
    <xdr:to>
      <xdr:col>14</xdr:col>
      <xdr:colOff>66675</xdr:colOff>
      <xdr:row>19</xdr:row>
      <xdr:rowOff>66675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18</xdr:row>
      <xdr:rowOff>76200</xdr:rowOff>
    </xdr:from>
    <xdr:to>
      <xdr:col>15</xdr:col>
      <xdr:colOff>76200</xdr:colOff>
      <xdr:row>19</xdr:row>
      <xdr:rowOff>66675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18</xdr:row>
      <xdr:rowOff>76200</xdr:rowOff>
    </xdr:from>
    <xdr:to>
      <xdr:col>16</xdr:col>
      <xdr:colOff>76200</xdr:colOff>
      <xdr:row>19</xdr:row>
      <xdr:rowOff>66675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18</xdr:row>
      <xdr:rowOff>76200</xdr:rowOff>
    </xdr:from>
    <xdr:to>
      <xdr:col>18</xdr:col>
      <xdr:colOff>76200</xdr:colOff>
      <xdr:row>19</xdr:row>
      <xdr:rowOff>66675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18</xdr:row>
      <xdr:rowOff>76200</xdr:rowOff>
    </xdr:from>
    <xdr:to>
      <xdr:col>24</xdr:col>
      <xdr:colOff>76200</xdr:colOff>
      <xdr:row>19</xdr:row>
      <xdr:rowOff>66675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18</xdr:row>
      <xdr:rowOff>76200</xdr:rowOff>
    </xdr:from>
    <xdr:to>
      <xdr:col>29</xdr:col>
      <xdr:colOff>76200</xdr:colOff>
      <xdr:row>19</xdr:row>
      <xdr:rowOff>66675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18</xdr:row>
      <xdr:rowOff>76200</xdr:rowOff>
    </xdr:from>
    <xdr:to>
      <xdr:col>39</xdr:col>
      <xdr:colOff>76200</xdr:colOff>
      <xdr:row>19</xdr:row>
      <xdr:rowOff>66675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076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19</xdr:row>
      <xdr:rowOff>76200</xdr:rowOff>
    </xdr:from>
    <xdr:to>
      <xdr:col>12</xdr:col>
      <xdr:colOff>85725</xdr:colOff>
      <xdr:row>20</xdr:row>
      <xdr:rowOff>66675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219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19</xdr:row>
      <xdr:rowOff>76200</xdr:rowOff>
    </xdr:from>
    <xdr:to>
      <xdr:col>29</xdr:col>
      <xdr:colOff>76200</xdr:colOff>
      <xdr:row>20</xdr:row>
      <xdr:rowOff>66675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219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19</xdr:row>
      <xdr:rowOff>76200</xdr:rowOff>
    </xdr:from>
    <xdr:to>
      <xdr:col>30</xdr:col>
      <xdr:colOff>66675</xdr:colOff>
      <xdr:row>20</xdr:row>
      <xdr:rowOff>66675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219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19</xdr:row>
      <xdr:rowOff>76200</xdr:rowOff>
    </xdr:from>
    <xdr:to>
      <xdr:col>37</xdr:col>
      <xdr:colOff>76200</xdr:colOff>
      <xdr:row>20</xdr:row>
      <xdr:rowOff>66675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219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20</xdr:row>
      <xdr:rowOff>76200</xdr:rowOff>
    </xdr:from>
    <xdr:to>
      <xdr:col>14</xdr:col>
      <xdr:colOff>66675</xdr:colOff>
      <xdr:row>21</xdr:row>
      <xdr:rowOff>66675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362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20</xdr:row>
      <xdr:rowOff>76200</xdr:rowOff>
    </xdr:from>
    <xdr:to>
      <xdr:col>16</xdr:col>
      <xdr:colOff>76200</xdr:colOff>
      <xdr:row>21</xdr:row>
      <xdr:rowOff>66675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3362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20</xdr:row>
      <xdr:rowOff>76200</xdr:rowOff>
    </xdr:from>
    <xdr:to>
      <xdr:col>29</xdr:col>
      <xdr:colOff>76200</xdr:colOff>
      <xdr:row>21</xdr:row>
      <xdr:rowOff>66675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362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20</xdr:row>
      <xdr:rowOff>76200</xdr:rowOff>
    </xdr:from>
    <xdr:to>
      <xdr:col>30</xdr:col>
      <xdr:colOff>66675</xdr:colOff>
      <xdr:row>21</xdr:row>
      <xdr:rowOff>66675</xdr:rowOff>
    </xdr:to>
    <xdr:pic>
      <xdr:nvPicPr>
        <xdr:cNvPr id="2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362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20</xdr:row>
      <xdr:rowOff>76200</xdr:rowOff>
    </xdr:from>
    <xdr:to>
      <xdr:col>39</xdr:col>
      <xdr:colOff>76200</xdr:colOff>
      <xdr:row>21</xdr:row>
      <xdr:rowOff>66675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362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21</xdr:row>
      <xdr:rowOff>76200</xdr:rowOff>
    </xdr:from>
    <xdr:to>
      <xdr:col>13</xdr:col>
      <xdr:colOff>85725</xdr:colOff>
      <xdr:row>22</xdr:row>
      <xdr:rowOff>66675</xdr:rowOff>
    </xdr:to>
    <xdr:pic>
      <xdr:nvPicPr>
        <xdr:cNvPr id="2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5052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21</xdr:row>
      <xdr:rowOff>76200</xdr:rowOff>
    </xdr:from>
    <xdr:to>
      <xdr:col>30</xdr:col>
      <xdr:colOff>66675</xdr:colOff>
      <xdr:row>22</xdr:row>
      <xdr:rowOff>66675</xdr:rowOff>
    </xdr:to>
    <xdr:pic>
      <xdr:nvPicPr>
        <xdr:cNvPr id="2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052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21</xdr:row>
      <xdr:rowOff>76200</xdr:rowOff>
    </xdr:from>
    <xdr:to>
      <xdr:col>39</xdr:col>
      <xdr:colOff>76200</xdr:colOff>
      <xdr:row>22</xdr:row>
      <xdr:rowOff>66675</xdr:rowOff>
    </xdr:to>
    <xdr:pic>
      <xdr:nvPicPr>
        <xdr:cNvPr id="3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5052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22</xdr:row>
      <xdr:rowOff>76200</xdr:rowOff>
    </xdr:from>
    <xdr:to>
      <xdr:col>14</xdr:col>
      <xdr:colOff>66675</xdr:colOff>
      <xdr:row>23</xdr:row>
      <xdr:rowOff>66675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22</xdr:row>
      <xdr:rowOff>76200</xdr:rowOff>
    </xdr:from>
    <xdr:to>
      <xdr:col>15</xdr:col>
      <xdr:colOff>76200</xdr:colOff>
      <xdr:row>23</xdr:row>
      <xdr:rowOff>66675</xdr:rowOff>
    </xdr:to>
    <xdr:pic>
      <xdr:nvPicPr>
        <xdr:cNvPr id="3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22</xdr:row>
      <xdr:rowOff>76200</xdr:rowOff>
    </xdr:from>
    <xdr:to>
      <xdr:col>16</xdr:col>
      <xdr:colOff>76200</xdr:colOff>
      <xdr:row>23</xdr:row>
      <xdr:rowOff>66675</xdr:rowOff>
    </xdr:to>
    <xdr:pic>
      <xdr:nvPicPr>
        <xdr:cNvPr id="33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22</xdr:row>
      <xdr:rowOff>76200</xdr:rowOff>
    </xdr:from>
    <xdr:to>
      <xdr:col>21</xdr:col>
      <xdr:colOff>76200</xdr:colOff>
      <xdr:row>23</xdr:row>
      <xdr:rowOff>66675</xdr:rowOff>
    </xdr:to>
    <xdr:pic>
      <xdr:nvPicPr>
        <xdr:cNvPr id="34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22</xdr:row>
      <xdr:rowOff>76200</xdr:rowOff>
    </xdr:from>
    <xdr:to>
      <xdr:col>22</xdr:col>
      <xdr:colOff>76200</xdr:colOff>
      <xdr:row>23</xdr:row>
      <xdr:rowOff>66675</xdr:rowOff>
    </xdr:to>
    <xdr:pic>
      <xdr:nvPicPr>
        <xdr:cNvPr id="35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22</xdr:row>
      <xdr:rowOff>76200</xdr:rowOff>
    </xdr:from>
    <xdr:to>
      <xdr:col>23</xdr:col>
      <xdr:colOff>76200</xdr:colOff>
      <xdr:row>23</xdr:row>
      <xdr:rowOff>66675</xdr:rowOff>
    </xdr:to>
    <xdr:pic>
      <xdr:nvPicPr>
        <xdr:cNvPr id="36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22</xdr:row>
      <xdr:rowOff>76200</xdr:rowOff>
    </xdr:from>
    <xdr:to>
      <xdr:col>27</xdr:col>
      <xdr:colOff>66675</xdr:colOff>
      <xdr:row>23</xdr:row>
      <xdr:rowOff>66675</xdr:rowOff>
    </xdr:to>
    <xdr:pic>
      <xdr:nvPicPr>
        <xdr:cNvPr id="37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22</xdr:row>
      <xdr:rowOff>76200</xdr:rowOff>
    </xdr:from>
    <xdr:to>
      <xdr:col>28</xdr:col>
      <xdr:colOff>66675</xdr:colOff>
      <xdr:row>23</xdr:row>
      <xdr:rowOff>66675</xdr:rowOff>
    </xdr:to>
    <xdr:pic>
      <xdr:nvPicPr>
        <xdr:cNvPr id="38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22</xdr:row>
      <xdr:rowOff>76200</xdr:rowOff>
    </xdr:from>
    <xdr:to>
      <xdr:col>29</xdr:col>
      <xdr:colOff>76200</xdr:colOff>
      <xdr:row>23</xdr:row>
      <xdr:rowOff>66675</xdr:rowOff>
    </xdr:to>
    <xdr:pic>
      <xdr:nvPicPr>
        <xdr:cNvPr id="39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22</xdr:row>
      <xdr:rowOff>76200</xdr:rowOff>
    </xdr:from>
    <xdr:to>
      <xdr:col>30</xdr:col>
      <xdr:colOff>66675</xdr:colOff>
      <xdr:row>23</xdr:row>
      <xdr:rowOff>66675</xdr:rowOff>
    </xdr:to>
    <xdr:pic>
      <xdr:nvPicPr>
        <xdr:cNvPr id="40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22</xdr:row>
      <xdr:rowOff>76200</xdr:rowOff>
    </xdr:from>
    <xdr:to>
      <xdr:col>37</xdr:col>
      <xdr:colOff>76200</xdr:colOff>
      <xdr:row>23</xdr:row>
      <xdr:rowOff>66675</xdr:rowOff>
    </xdr:to>
    <xdr:pic>
      <xdr:nvPicPr>
        <xdr:cNvPr id="41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22</xdr:row>
      <xdr:rowOff>76200</xdr:rowOff>
    </xdr:from>
    <xdr:to>
      <xdr:col>39</xdr:col>
      <xdr:colOff>76200</xdr:colOff>
      <xdr:row>23</xdr:row>
      <xdr:rowOff>66675</xdr:rowOff>
    </xdr:to>
    <xdr:pic>
      <xdr:nvPicPr>
        <xdr:cNvPr id="4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23</xdr:row>
      <xdr:rowOff>76200</xdr:rowOff>
    </xdr:from>
    <xdr:to>
      <xdr:col>13</xdr:col>
      <xdr:colOff>85725</xdr:colOff>
      <xdr:row>24</xdr:row>
      <xdr:rowOff>66675</xdr:rowOff>
    </xdr:to>
    <xdr:pic>
      <xdr:nvPicPr>
        <xdr:cNvPr id="4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7909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23</xdr:row>
      <xdr:rowOff>76200</xdr:rowOff>
    </xdr:from>
    <xdr:to>
      <xdr:col>24</xdr:col>
      <xdr:colOff>76200</xdr:colOff>
      <xdr:row>24</xdr:row>
      <xdr:rowOff>66675</xdr:rowOff>
    </xdr:to>
    <xdr:pic>
      <xdr:nvPicPr>
        <xdr:cNvPr id="44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37909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23</xdr:row>
      <xdr:rowOff>76200</xdr:rowOff>
    </xdr:from>
    <xdr:to>
      <xdr:col>29</xdr:col>
      <xdr:colOff>76200</xdr:colOff>
      <xdr:row>24</xdr:row>
      <xdr:rowOff>66675</xdr:rowOff>
    </xdr:to>
    <xdr:pic>
      <xdr:nvPicPr>
        <xdr:cNvPr id="45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7909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24</xdr:row>
      <xdr:rowOff>76200</xdr:rowOff>
    </xdr:from>
    <xdr:to>
      <xdr:col>13</xdr:col>
      <xdr:colOff>85725</xdr:colOff>
      <xdr:row>25</xdr:row>
      <xdr:rowOff>66675</xdr:rowOff>
    </xdr:to>
    <xdr:pic>
      <xdr:nvPicPr>
        <xdr:cNvPr id="4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24</xdr:row>
      <xdr:rowOff>76200</xdr:rowOff>
    </xdr:from>
    <xdr:to>
      <xdr:col>14</xdr:col>
      <xdr:colOff>66675</xdr:colOff>
      <xdr:row>25</xdr:row>
      <xdr:rowOff>66675</xdr:rowOff>
    </xdr:to>
    <xdr:pic>
      <xdr:nvPicPr>
        <xdr:cNvPr id="47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76200</xdr:rowOff>
    </xdr:from>
    <xdr:to>
      <xdr:col>15</xdr:col>
      <xdr:colOff>76200</xdr:colOff>
      <xdr:row>25</xdr:row>
      <xdr:rowOff>66675</xdr:rowOff>
    </xdr:to>
    <xdr:pic>
      <xdr:nvPicPr>
        <xdr:cNvPr id="48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24</xdr:row>
      <xdr:rowOff>76200</xdr:rowOff>
    </xdr:from>
    <xdr:to>
      <xdr:col>16</xdr:col>
      <xdr:colOff>76200</xdr:colOff>
      <xdr:row>25</xdr:row>
      <xdr:rowOff>66675</xdr:rowOff>
    </xdr:to>
    <xdr:pic>
      <xdr:nvPicPr>
        <xdr:cNvPr id="49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24</xdr:row>
      <xdr:rowOff>76200</xdr:rowOff>
    </xdr:from>
    <xdr:to>
      <xdr:col>22</xdr:col>
      <xdr:colOff>76200</xdr:colOff>
      <xdr:row>25</xdr:row>
      <xdr:rowOff>66675</xdr:rowOff>
    </xdr:to>
    <xdr:pic>
      <xdr:nvPicPr>
        <xdr:cNvPr id="50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24</xdr:row>
      <xdr:rowOff>76200</xdr:rowOff>
    </xdr:from>
    <xdr:to>
      <xdr:col>23</xdr:col>
      <xdr:colOff>76200</xdr:colOff>
      <xdr:row>25</xdr:row>
      <xdr:rowOff>66675</xdr:rowOff>
    </xdr:to>
    <xdr:pic>
      <xdr:nvPicPr>
        <xdr:cNvPr id="51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24</xdr:row>
      <xdr:rowOff>76200</xdr:rowOff>
    </xdr:from>
    <xdr:to>
      <xdr:col>24</xdr:col>
      <xdr:colOff>76200</xdr:colOff>
      <xdr:row>25</xdr:row>
      <xdr:rowOff>66675</xdr:rowOff>
    </xdr:to>
    <xdr:pic>
      <xdr:nvPicPr>
        <xdr:cNvPr id="5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24</xdr:row>
      <xdr:rowOff>76200</xdr:rowOff>
    </xdr:from>
    <xdr:to>
      <xdr:col>27</xdr:col>
      <xdr:colOff>66675</xdr:colOff>
      <xdr:row>25</xdr:row>
      <xdr:rowOff>66675</xdr:rowOff>
    </xdr:to>
    <xdr:pic>
      <xdr:nvPicPr>
        <xdr:cNvPr id="53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24</xdr:row>
      <xdr:rowOff>76200</xdr:rowOff>
    </xdr:from>
    <xdr:to>
      <xdr:col>28</xdr:col>
      <xdr:colOff>66675</xdr:colOff>
      <xdr:row>25</xdr:row>
      <xdr:rowOff>66675</xdr:rowOff>
    </xdr:to>
    <xdr:pic>
      <xdr:nvPicPr>
        <xdr:cNvPr id="54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24</xdr:row>
      <xdr:rowOff>76200</xdr:rowOff>
    </xdr:from>
    <xdr:to>
      <xdr:col>29</xdr:col>
      <xdr:colOff>76200</xdr:colOff>
      <xdr:row>25</xdr:row>
      <xdr:rowOff>66675</xdr:rowOff>
    </xdr:to>
    <xdr:pic>
      <xdr:nvPicPr>
        <xdr:cNvPr id="55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24</xdr:row>
      <xdr:rowOff>76200</xdr:rowOff>
    </xdr:from>
    <xdr:to>
      <xdr:col>30</xdr:col>
      <xdr:colOff>66675</xdr:colOff>
      <xdr:row>25</xdr:row>
      <xdr:rowOff>66675</xdr:rowOff>
    </xdr:to>
    <xdr:pic>
      <xdr:nvPicPr>
        <xdr:cNvPr id="56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24</xdr:row>
      <xdr:rowOff>76200</xdr:rowOff>
    </xdr:from>
    <xdr:to>
      <xdr:col>37</xdr:col>
      <xdr:colOff>76200</xdr:colOff>
      <xdr:row>25</xdr:row>
      <xdr:rowOff>66675</xdr:rowOff>
    </xdr:to>
    <xdr:pic>
      <xdr:nvPicPr>
        <xdr:cNvPr id="57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24</xdr:row>
      <xdr:rowOff>76200</xdr:rowOff>
    </xdr:from>
    <xdr:to>
      <xdr:col>39</xdr:col>
      <xdr:colOff>76200</xdr:colOff>
      <xdr:row>25</xdr:row>
      <xdr:rowOff>66675</xdr:rowOff>
    </xdr:to>
    <xdr:pic>
      <xdr:nvPicPr>
        <xdr:cNvPr id="5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933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76200</xdr:rowOff>
    </xdr:from>
    <xdr:to>
      <xdr:col>14</xdr:col>
      <xdr:colOff>66675</xdr:colOff>
      <xdr:row>26</xdr:row>
      <xdr:rowOff>66675</xdr:rowOff>
    </xdr:to>
    <xdr:pic>
      <xdr:nvPicPr>
        <xdr:cNvPr id="59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767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25</xdr:row>
      <xdr:rowOff>76200</xdr:rowOff>
    </xdr:from>
    <xdr:to>
      <xdr:col>22</xdr:col>
      <xdr:colOff>76200</xdr:colOff>
      <xdr:row>26</xdr:row>
      <xdr:rowOff>66675</xdr:rowOff>
    </xdr:to>
    <xdr:pic>
      <xdr:nvPicPr>
        <xdr:cNvPr id="60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0767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25</xdr:row>
      <xdr:rowOff>76200</xdr:rowOff>
    </xdr:from>
    <xdr:to>
      <xdr:col>30</xdr:col>
      <xdr:colOff>66675</xdr:colOff>
      <xdr:row>26</xdr:row>
      <xdr:rowOff>66675</xdr:rowOff>
    </xdr:to>
    <xdr:pic>
      <xdr:nvPicPr>
        <xdr:cNvPr id="61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0767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25</xdr:row>
      <xdr:rowOff>76200</xdr:rowOff>
    </xdr:from>
    <xdr:to>
      <xdr:col>39</xdr:col>
      <xdr:colOff>76200</xdr:colOff>
      <xdr:row>26</xdr:row>
      <xdr:rowOff>66675</xdr:rowOff>
    </xdr:to>
    <xdr:pic>
      <xdr:nvPicPr>
        <xdr:cNvPr id="6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0767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76200</xdr:rowOff>
    </xdr:from>
    <xdr:to>
      <xdr:col>15</xdr:col>
      <xdr:colOff>76200</xdr:colOff>
      <xdr:row>27</xdr:row>
      <xdr:rowOff>66675</xdr:rowOff>
    </xdr:to>
    <xdr:pic>
      <xdr:nvPicPr>
        <xdr:cNvPr id="6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4219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26</xdr:row>
      <xdr:rowOff>76200</xdr:rowOff>
    </xdr:from>
    <xdr:to>
      <xdr:col>21</xdr:col>
      <xdr:colOff>76200</xdr:colOff>
      <xdr:row>27</xdr:row>
      <xdr:rowOff>66675</xdr:rowOff>
    </xdr:to>
    <xdr:pic>
      <xdr:nvPicPr>
        <xdr:cNvPr id="64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4219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26</xdr:row>
      <xdr:rowOff>76200</xdr:rowOff>
    </xdr:from>
    <xdr:to>
      <xdr:col>39</xdr:col>
      <xdr:colOff>76200</xdr:colOff>
      <xdr:row>27</xdr:row>
      <xdr:rowOff>66675</xdr:rowOff>
    </xdr:to>
    <xdr:pic>
      <xdr:nvPicPr>
        <xdr:cNvPr id="65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219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76200</xdr:rowOff>
    </xdr:from>
    <xdr:to>
      <xdr:col>14</xdr:col>
      <xdr:colOff>66675</xdr:colOff>
      <xdr:row>28</xdr:row>
      <xdr:rowOff>66675</xdr:rowOff>
    </xdr:to>
    <xdr:pic>
      <xdr:nvPicPr>
        <xdr:cNvPr id="66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27</xdr:row>
      <xdr:rowOff>76200</xdr:rowOff>
    </xdr:from>
    <xdr:to>
      <xdr:col>23</xdr:col>
      <xdr:colOff>76200</xdr:colOff>
      <xdr:row>28</xdr:row>
      <xdr:rowOff>66675</xdr:rowOff>
    </xdr:to>
    <xdr:pic>
      <xdr:nvPicPr>
        <xdr:cNvPr id="67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27</xdr:row>
      <xdr:rowOff>76200</xdr:rowOff>
    </xdr:from>
    <xdr:to>
      <xdr:col>28</xdr:col>
      <xdr:colOff>66675</xdr:colOff>
      <xdr:row>28</xdr:row>
      <xdr:rowOff>66675</xdr:rowOff>
    </xdr:to>
    <xdr:pic>
      <xdr:nvPicPr>
        <xdr:cNvPr id="68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27</xdr:row>
      <xdr:rowOff>76200</xdr:rowOff>
    </xdr:from>
    <xdr:to>
      <xdr:col>29</xdr:col>
      <xdr:colOff>76200</xdr:colOff>
      <xdr:row>28</xdr:row>
      <xdr:rowOff>66675</xdr:rowOff>
    </xdr:to>
    <xdr:pic>
      <xdr:nvPicPr>
        <xdr:cNvPr id="69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27</xdr:row>
      <xdr:rowOff>76200</xdr:rowOff>
    </xdr:from>
    <xdr:to>
      <xdr:col>30</xdr:col>
      <xdr:colOff>66675</xdr:colOff>
      <xdr:row>28</xdr:row>
      <xdr:rowOff>66675</xdr:rowOff>
    </xdr:to>
    <xdr:pic>
      <xdr:nvPicPr>
        <xdr:cNvPr id="70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27</xdr:row>
      <xdr:rowOff>76200</xdr:rowOff>
    </xdr:from>
    <xdr:to>
      <xdr:col>37</xdr:col>
      <xdr:colOff>76200</xdr:colOff>
      <xdr:row>28</xdr:row>
      <xdr:rowOff>66675</xdr:rowOff>
    </xdr:to>
    <xdr:pic>
      <xdr:nvPicPr>
        <xdr:cNvPr id="71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28</xdr:row>
      <xdr:rowOff>76200</xdr:rowOff>
    </xdr:from>
    <xdr:to>
      <xdr:col>12</xdr:col>
      <xdr:colOff>85725</xdr:colOff>
      <xdr:row>29</xdr:row>
      <xdr:rowOff>47625</xdr:rowOff>
    </xdr:to>
    <xdr:pic>
      <xdr:nvPicPr>
        <xdr:cNvPr id="7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28</xdr:row>
      <xdr:rowOff>76200</xdr:rowOff>
    </xdr:from>
    <xdr:to>
      <xdr:col>13</xdr:col>
      <xdr:colOff>85725</xdr:colOff>
      <xdr:row>29</xdr:row>
      <xdr:rowOff>47625</xdr:rowOff>
    </xdr:to>
    <xdr:pic>
      <xdr:nvPicPr>
        <xdr:cNvPr id="73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28</xdr:row>
      <xdr:rowOff>76200</xdr:rowOff>
    </xdr:from>
    <xdr:to>
      <xdr:col>14</xdr:col>
      <xdr:colOff>66675</xdr:colOff>
      <xdr:row>29</xdr:row>
      <xdr:rowOff>47625</xdr:rowOff>
    </xdr:to>
    <xdr:pic>
      <xdr:nvPicPr>
        <xdr:cNvPr id="74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28</xdr:row>
      <xdr:rowOff>76200</xdr:rowOff>
    </xdr:from>
    <xdr:to>
      <xdr:col>15</xdr:col>
      <xdr:colOff>76200</xdr:colOff>
      <xdr:row>29</xdr:row>
      <xdr:rowOff>47625</xdr:rowOff>
    </xdr:to>
    <xdr:pic>
      <xdr:nvPicPr>
        <xdr:cNvPr id="75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28</xdr:row>
      <xdr:rowOff>76200</xdr:rowOff>
    </xdr:from>
    <xdr:to>
      <xdr:col>16</xdr:col>
      <xdr:colOff>76200</xdr:colOff>
      <xdr:row>29</xdr:row>
      <xdr:rowOff>47625</xdr:rowOff>
    </xdr:to>
    <xdr:pic>
      <xdr:nvPicPr>
        <xdr:cNvPr id="76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28</xdr:row>
      <xdr:rowOff>76200</xdr:rowOff>
    </xdr:from>
    <xdr:to>
      <xdr:col>18</xdr:col>
      <xdr:colOff>76200</xdr:colOff>
      <xdr:row>29</xdr:row>
      <xdr:rowOff>47625</xdr:rowOff>
    </xdr:to>
    <xdr:pic>
      <xdr:nvPicPr>
        <xdr:cNvPr id="77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28</xdr:row>
      <xdr:rowOff>76200</xdr:rowOff>
    </xdr:from>
    <xdr:to>
      <xdr:col>21</xdr:col>
      <xdr:colOff>76200</xdr:colOff>
      <xdr:row>29</xdr:row>
      <xdr:rowOff>47625</xdr:rowOff>
    </xdr:to>
    <xdr:pic>
      <xdr:nvPicPr>
        <xdr:cNvPr id="78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28</xdr:row>
      <xdr:rowOff>76200</xdr:rowOff>
    </xdr:from>
    <xdr:to>
      <xdr:col>22</xdr:col>
      <xdr:colOff>76200</xdr:colOff>
      <xdr:row>29</xdr:row>
      <xdr:rowOff>47625</xdr:rowOff>
    </xdr:to>
    <xdr:pic>
      <xdr:nvPicPr>
        <xdr:cNvPr id="79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28</xdr:row>
      <xdr:rowOff>76200</xdr:rowOff>
    </xdr:from>
    <xdr:to>
      <xdr:col>23</xdr:col>
      <xdr:colOff>76200</xdr:colOff>
      <xdr:row>29</xdr:row>
      <xdr:rowOff>47625</xdr:rowOff>
    </xdr:to>
    <xdr:pic>
      <xdr:nvPicPr>
        <xdr:cNvPr id="80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28</xdr:row>
      <xdr:rowOff>76200</xdr:rowOff>
    </xdr:from>
    <xdr:to>
      <xdr:col>24</xdr:col>
      <xdr:colOff>76200</xdr:colOff>
      <xdr:row>29</xdr:row>
      <xdr:rowOff>47625</xdr:rowOff>
    </xdr:to>
    <xdr:pic>
      <xdr:nvPicPr>
        <xdr:cNvPr id="81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28</xdr:row>
      <xdr:rowOff>76200</xdr:rowOff>
    </xdr:from>
    <xdr:to>
      <xdr:col>27</xdr:col>
      <xdr:colOff>66675</xdr:colOff>
      <xdr:row>29</xdr:row>
      <xdr:rowOff>47625</xdr:rowOff>
    </xdr:to>
    <xdr:pic>
      <xdr:nvPicPr>
        <xdr:cNvPr id="8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28</xdr:row>
      <xdr:rowOff>76200</xdr:rowOff>
    </xdr:from>
    <xdr:to>
      <xdr:col>28</xdr:col>
      <xdr:colOff>66675</xdr:colOff>
      <xdr:row>29</xdr:row>
      <xdr:rowOff>47625</xdr:rowOff>
    </xdr:to>
    <xdr:pic>
      <xdr:nvPicPr>
        <xdr:cNvPr id="83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28</xdr:row>
      <xdr:rowOff>76200</xdr:rowOff>
    </xdr:from>
    <xdr:to>
      <xdr:col>29</xdr:col>
      <xdr:colOff>76200</xdr:colOff>
      <xdr:row>29</xdr:row>
      <xdr:rowOff>47625</xdr:rowOff>
    </xdr:to>
    <xdr:pic>
      <xdr:nvPicPr>
        <xdr:cNvPr id="8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28</xdr:row>
      <xdr:rowOff>76200</xdr:rowOff>
    </xdr:from>
    <xdr:to>
      <xdr:col>30</xdr:col>
      <xdr:colOff>66675</xdr:colOff>
      <xdr:row>29</xdr:row>
      <xdr:rowOff>47625</xdr:rowOff>
    </xdr:to>
    <xdr:pic>
      <xdr:nvPicPr>
        <xdr:cNvPr id="85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28</xdr:row>
      <xdr:rowOff>76200</xdr:rowOff>
    </xdr:from>
    <xdr:to>
      <xdr:col>37</xdr:col>
      <xdr:colOff>76200</xdr:colOff>
      <xdr:row>29</xdr:row>
      <xdr:rowOff>47625</xdr:rowOff>
    </xdr:to>
    <xdr:pic>
      <xdr:nvPicPr>
        <xdr:cNvPr id="86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28</xdr:row>
      <xdr:rowOff>76200</xdr:rowOff>
    </xdr:from>
    <xdr:to>
      <xdr:col>39</xdr:col>
      <xdr:colOff>76200</xdr:colOff>
      <xdr:row>29</xdr:row>
      <xdr:rowOff>47625</xdr:rowOff>
    </xdr:to>
    <xdr:pic>
      <xdr:nvPicPr>
        <xdr:cNvPr id="87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505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29</xdr:row>
      <xdr:rowOff>76200</xdr:rowOff>
    </xdr:from>
    <xdr:to>
      <xdr:col>13</xdr:col>
      <xdr:colOff>85725</xdr:colOff>
      <xdr:row>30</xdr:row>
      <xdr:rowOff>76200</xdr:rowOff>
    </xdr:to>
    <xdr:pic>
      <xdr:nvPicPr>
        <xdr:cNvPr id="88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29</xdr:row>
      <xdr:rowOff>76200</xdr:rowOff>
    </xdr:from>
    <xdr:to>
      <xdr:col>15</xdr:col>
      <xdr:colOff>76200</xdr:colOff>
      <xdr:row>30</xdr:row>
      <xdr:rowOff>76200</xdr:rowOff>
    </xdr:to>
    <xdr:pic>
      <xdr:nvPicPr>
        <xdr:cNvPr id="89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29</xdr:row>
      <xdr:rowOff>76200</xdr:rowOff>
    </xdr:from>
    <xdr:to>
      <xdr:col>16</xdr:col>
      <xdr:colOff>76200</xdr:colOff>
      <xdr:row>30</xdr:row>
      <xdr:rowOff>76200</xdr:rowOff>
    </xdr:to>
    <xdr:pic>
      <xdr:nvPicPr>
        <xdr:cNvPr id="90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29</xdr:row>
      <xdr:rowOff>76200</xdr:rowOff>
    </xdr:from>
    <xdr:to>
      <xdr:col>19</xdr:col>
      <xdr:colOff>76200</xdr:colOff>
      <xdr:row>30</xdr:row>
      <xdr:rowOff>76200</xdr:rowOff>
    </xdr:to>
    <xdr:pic>
      <xdr:nvPicPr>
        <xdr:cNvPr id="91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29</xdr:row>
      <xdr:rowOff>76200</xdr:rowOff>
    </xdr:from>
    <xdr:to>
      <xdr:col>24</xdr:col>
      <xdr:colOff>76200</xdr:colOff>
      <xdr:row>30</xdr:row>
      <xdr:rowOff>76200</xdr:rowOff>
    </xdr:to>
    <xdr:pic>
      <xdr:nvPicPr>
        <xdr:cNvPr id="92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29</xdr:row>
      <xdr:rowOff>76200</xdr:rowOff>
    </xdr:from>
    <xdr:to>
      <xdr:col>28</xdr:col>
      <xdr:colOff>66675</xdr:colOff>
      <xdr:row>30</xdr:row>
      <xdr:rowOff>76200</xdr:rowOff>
    </xdr:to>
    <xdr:pic>
      <xdr:nvPicPr>
        <xdr:cNvPr id="93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29</xdr:row>
      <xdr:rowOff>76200</xdr:rowOff>
    </xdr:from>
    <xdr:to>
      <xdr:col>29</xdr:col>
      <xdr:colOff>76200</xdr:colOff>
      <xdr:row>30</xdr:row>
      <xdr:rowOff>76200</xdr:rowOff>
    </xdr:to>
    <xdr:pic>
      <xdr:nvPicPr>
        <xdr:cNvPr id="94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29</xdr:row>
      <xdr:rowOff>85725</xdr:rowOff>
    </xdr:from>
    <xdr:to>
      <xdr:col>37</xdr:col>
      <xdr:colOff>76200</xdr:colOff>
      <xdr:row>30</xdr:row>
      <xdr:rowOff>85725</xdr:rowOff>
    </xdr:to>
    <xdr:pic>
      <xdr:nvPicPr>
        <xdr:cNvPr id="95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6767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29</xdr:row>
      <xdr:rowOff>76200</xdr:rowOff>
    </xdr:from>
    <xdr:to>
      <xdr:col>24</xdr:col>
      <xdr:colOff>76200</xdr:colOff>
      <xdr:row>30</xdr:row>
      <xdr:rowOff>76200</xdr:rowOff>
    </xdr:to>
    <xdr:pic>
      <xdr:nvPicPr>
        <xdr:cNvPr id="96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29</xdr:row>
      <xdr:rowOff>76200</xdr:rowOff>
    </xdr:from>
    <xdr:to>
      <xdr:col>33</xdr:col>
      <xdr:colOff>76200</xdr:colOff>
      <xdr:row>30</xdr:row>
      <xdr:rowOff>76200</xdr:rowOff>
    </xdr:to>
    <xdr:pic>
      <xdr:nvPicPr>
        <xdr:cNvPr id="97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667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workbookViewId="0" topLeftCell="A2">
      <selection activeCell="AZ32" sqref="AZ32"/>
    </sheetView>
  </sheetViews>
  <sheetFormatPr defaultColWidth="9.140625" defaultRowHeight="12.75"/>
  <cols>
    <col min="1" max="1" width="3.421875" style="0" customWidth="1"/>
    <col min="2" max="2" width="24.57421875" style="0" customWidth="1"/>
    <col min="3" max="3" width="19.421875" style="0" hidden="1" customWidth="1"/>
    <col min="4" max="4" width="10.28125" style="0" hidden="1" customWidth="1"/>
    <col min="5" max="5" width="0.13671875" style="0" hidden="1" customWidth="1"/>
    <col min="6" max="6" width="10.7109375" style="0" customWidth="1"/>
    <col min="7" max="7" width="4.140625" style="0" hidden="1" customWidth="1"/>
    <col min="8" max="8" width="10.7109375" style="0" customWidth="1"/>
    <col min="9" max="11" width="2.421875" style="0" customWidth="1"/>
    <col min="12" max="13" width="2.28125" style="0" customWidth="1"/>
    <col min="14" max="14" width="2.57421875" style="0" customWidth="1"/>
    <col min="15" max="16" width="2.421875" style="0" customWidth="1"/>
    <col min="17" max="17" width="4.421875" style="0" customWidth="1"/>
    <col min="18" max="19" width="2.421875" style="0" customWidth="1"/>
    <col min="20" max="20" width="2.7109375" style="0" customWidth="1"/>
    <col min="21" max="24" width="2.421875" style="0" customWidth="1"/>
    <col min="25" max="25" width="2.7109375" style="0" customWidth="1"/>
    <col min="26" max="28" width="2.57421875" style="0" customWidth="1"/>
    <col min="29" max="29" width="2.421875" style="0" customWidth="1"/>
    <col min="30" max="30" width="2.57421875" style="0" customWidth="1"/>
    <col min="31" max="31" width="2.421875" style="0" customWidth="1"/>
    <col min="32" max="32" width="2.57421875" style="0" customWidth="1"/>
    <col min="33" max="40" width="2.421875" style="0" customWidth="1"/>
    <col min="41" max="41" width="3.57421875" style="0" customWidth="1"/>
    <col min="42" max="43" width="3.7109375" style="0" customWidth="1"/>
    <col min="44" max="45" width="3.7109375" style="1" customWidth="1"/>
    <col min="46" max="46" width="5.140625" style="0" customWidth="1"/>
    <col min="47" max="47" width="5.421875" style="1" customWidth="1"/>
    <col min="48" max="49" width="4.140625" style="0" customWidth="1"/>
    <col min="50" max="50" width="4.00390625" style="0" customWidth="1"/>
    <col min="51" max="51" width="6.8515625" style="0" customWidth="1"/>
  </cols>
  <sheetData>
    <row r="1" s="2" customFormat="1" ht="13.5" customHeight="1">
      <c r="F1" s="15"/>
    </row>
    <row r="2" ht="13.5" customHeight="1">
      <c r="F2" s="16"/>
    </row>
    <row r="3" ht="13.5" customHeight="1"/>
    <row r="4" spans="9:51" ht="13.5" customHeight="1">
      <c r="I4" s="15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1" t="s">
        <v>48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2"/>
      <c r="AV4" s="162"/>
      <c r="AW4" s="162"/>
      <c r="AX4" s="163" t="s">
        <v>30</v>
      </c>
      <c r="AY4" s="159"/>
    </row>
    <row r="5" spans="9:51" ht="15" customHeight="1">
      <c r="I5" s="159"/>
      <c r="J5" s="159"/>
      <c r="K5" s="159"/>
      <c r="L5" s="159"/>
      <c r="M5" s="159"/>
      <c r="N5" s="159"/>
      <c r="P5" s="164" t="s">
        <v>49</v>
      </c>
      <c r="Q5" s="164"/>
      <c r="R5" s="164"/>
      <c r="S5" s="164"/>
      <c r="T5" s="164"/>
      <c r="U5" s="164"/>
      <c r="V5" s="164"/>
      <c r="W5" s="164"/>
      <c r="X5" s="164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65"/>
      <c r="AS5" s="165"/>
      <c r="AT5" s="166"/>
      <c r="AU5" s="162"/>
      <c r="AV5" s="162"/>
      <c r="AW5" s="162"/>
      <c r="AX5" s="163" t="s">
        <v>81</v>
      </c>
      <c r="AY5" s="159"/>
    </row>
    <row r="6" spans="9:51" ht="14.25" customHeight="1">
      <c r="I6" s="159"/>
      <c r="J6" s="159"/>
      <c r="K6" s="159"/>
      <c r="L6" s="159"/>
      <c r="M6" s="159"/>
      <c r="N6" s="159"/>
      <c r="O6" s="167"/>
      <c r="P6" s="167"/>
      <c r="Q6" s="167"/>
      <c r="R6" s="167"/>
      <c r="S6" s="167"/>
      <c r="T6" s="161" t="s">
        <v>50</v>
      </c>
      <c r="U6" s="167"/>
      <c r="V6" s="167"/>
      <c r="W6" s="167"/>
      <c r="X6" s="167"/>
      <c r="Y6" s="167"/>
      <c r="Z6" s="167"/>
      <c r="AA6" s="167"/>
      <c r="AB6" s="167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63" t="s">
        <v>82</v>
      </c>
      <c r="AY6" s="159"/>
    </row>
    <row r="7" spans="9:51" ht="15" customHeight="1"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1" t="s">
        <v>113</v>
      </c>
      <c r="U7" s="167"/>
      <c r="V7" s="167"/>
      <c r="W7" s="167"/>
      <c r="X7" s="167"/>
      <c r="Y7" s="167"/>
      <c r="Z7" s="167"/>
      <c r="AA7" s="167"/>
      <c r="AB7" s="167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65"/>
      <c r="AS7" s="165"/>
      <c r="AT7" s="159"/>
      <c r="AU7" s="165"/>
      <c r="AV7" s="159"/>
      <c r="AW7" s="159"/>
      <c r="AX7" s="159"/>
      <c r="AY7" s="159"/>
    </row>
    <row r="8" spans="9:51" ht="15" customHeight="1"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1" t="s">
        <v>83</v>
      </c>
      <c r="U8" s="167"/>
      <c r="V8" s="167"/>
      <c r="W8" s="167"/>
      <c r="X8" s="167"/>
      <c r="Y8" s="167"/>
      <c r="Z8" s="167"/>
      <c r="AA8" s="167"/>
      <c r="AB8" s="167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65"/>
      <c r="AS8" s="165"/>
      <c r="AT8" s="159"/>
      <c r="AU8" s="165"/>
      <c r="AV8" s="159"/>
      <c r="AW8" s="159"/>
      <c r="AX8" s="159"/>
      <c r="AY8" s="159"/>
    </row>
    <row r="9" spans="9:51" ht="15" customHeight="1"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1" t="s">
        <v>84</v>
      </c>
      <c r="U9" s="167"/>
      <c r="V9" s="167"/>
      <c r="W9" s="167"/>
      <c r="X9" s="167"/>
      <c r="Y9" s="167"/>
      <c r="Z9" s="167"/>
      <c r="AA9" s="167"/>
      <c r="AB9" s="167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65"/>
      <c r="AS9" s="165"/>
      <c r="AT9" s="159"/>
      <c r="AU9" s="165"/>
      <c r="AV9" s="159"/>
      <c r="AW9" s="159"/>
      <c r="AX9" s="159"/>
      <c r="AY9" s="159"/>
    </row>
    <row r="10" spans="9:51" ht="13.5" customHeight="1"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1" t="s">
        <v>85</v>
      </c>
      <c r="U10" s="167"/>
      <c r="V10" s="167"/>
      <c r="W10" s="167"/>
      <c r="X10" s="167"/>
      <c r="Y10" s="167"/>
      <c r="Z10" s="167"/>
      <c r="AA10" s="167"/>
      <c r="AB10" s="167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65"/>
      <c r="AS10" s="165"/>
      <c r="AT10" s="159"/>
      <c r="AU10" s="165"/>
      <c r="AV10" s="159"/>
      <c r="AW10" s="159"/>
      <c r="AX10" s="159"/>
      <c r="AY10" s="159"/>
    </row>
    <row r="11" spans="9:51" ht="13.5" customHeight="1"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1" t="s">
        <v>23</v>
      </c>
      <c r="U11" s="167"/>
      <c r="V11" s="167"/>
      <c r="W11" s="167"/>
      <c r="X11" s="167"/>
      <c r="Y11" s="167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65"/>
      <c r="AS11" s="165"/>
      <c r="AT11" s="159"/>
      <c r="AU11" s="165"/>
      <c r="AV11" s="159"/>
      <c r="AW11" s="159"/>
      <c r="AX11" s="159"/>
      <c r="AY11" s="159"/>
    </row>
    <row r="12" ht="13.5" customHeight="1"/>
    <row r="13" ht="11.25" customHeight="1" thickBot="1"/>
    <row r="14" spans="1:50" ht="11.25" customHeight="1" thickBot="1">
      <c r="A14" s="50"/>
      <c r="B14" s="64"/>
      <c r="C14" s="51"/>
      <c r="D14" s="51"/>
      <c r="E14" s="51"/>
      <c r="F14" s="68" t="s">
        <v>9</v>
      </c>
      <c r="G14" s="51"/>
      <c r="H14" s="74" t="s">
        <v>105</v>
      </c>
      <c r="I14" s="225" t="s">
        <v>25</v>
      </c>
      <c r="J14" s="225"/>
      <c r="K14" s="225"/>
      <c r="L14" s="226" t="s">
        <v>26</v>
      </c>
      <c r="M14" s="225"/>
      <c r="N14" s="225"/>
      <c r="O14" s="225"/>
      <c r="P14" s="225"/>
      <c r="Q14" s="225"/>
      <c r="R14" s="225"/>
      <c r="S14" s="227"/>
      <c r="T14" s="61"/>
      <c r="U14" s="61"/>
      <c r="V14" s="62"/>
      <c r="W14" s="62" t="s">
        <v>27</v>
      </c>
      <c r="X14" s="61"/>
      <c r="Y14" s="61"/>
      <c r="Z14" s="61"/>
      <c r="AA14" s="61"/>
      <c r="AB14" s="84"/>
      <c r="AC14" s="60"/>
      <c r="AD14" s="60"/>
      <c r="AE14" s="60"/>
      <c r="AF14" s="60" t="s">
        <v>28</v>
      </c>
      <c r="AG14" s="60"/>
      <c r="AH14" s="60"/>
      <c r="AI14" s="60"/>
      <c r="AJ14" s="60"/>
      <c r="AK14" s="82"/>
      <c r="AL14" s="63" t="s">
        <v>29</v>
      </c>
      <c r="AM14" s="63"/>
      <c r="AN14" s="141"/>
      <c r="AO14" s="210" t="s">
        <v>38</v>
      </c>
      <c r="AP14" s="219" t="s">
        <v>97</v>
      </c>
      <c r="AQ14" s="220" t="s">
        <v>98</v>
      </c>
      <c r="AR14" s="220" t="s">
        <v>99</v>
      </c>
      <c r="AS14" s="220" t="s">
        <v>96</v>
      </c>
      <c r="AT14" s="51"/>
      <c r="AU14" s="52"/>
      <c r="AV14" s="51"/>
      <c r="AW14" s="213" t="s">
        <v>13</v>
      </c>
      <c r="AX14" s="214"/>
    </row>
    <row r="15" spans="1:50" ht="11.25" customHeight="1" thickBot="1" thickTop="1">
      <c r="A15" s="53"/>
      <c r="B15" s="65"/>
      <c r="C15" s="41"/>
      <c r="D15" s="41"/>
      <c r="E15" s="41"/>
      <c r="F15" s="69" t="s">
        <v>10</v>
      </c>
      <c r="G15" s="41"/>
      <c r="H15" s="75" t="s">
        <v>106</v>
      </c>
      <c r="I15" s="42">
        <v>23</v>
      </c>
      <c r="J15" s="42">
        <v>25</v>
      </c>
      <c r="K15" s="42">
        <v>30</v>
      </c>
      <c r="L15" s="83">
        <v>1</v>
      </c>
      <c r="M15" s="42">
        <v>6</v>
      </c>
      <c r="N15" s="42">
        <v>8</v>
      </c>
      <c r="O15" s="42">
        <v>13</v>
      </c>
      <c r="P15" s="42">
        <v>15</v>
      </c>
      <c r="Q15" s="42">
        <v>20</v>
      </c>
      <c r="R15" s="42">
        <v>22</v>
      </c>
      <c r="S15" s="80">
        <v>27</v>
      </c>
      <c r="T15" s="42">
        <v>1</v>
      </c>
      <c r="U15" s="42">
        <v>6</v>
      </c>
      <c r="V15" s="42">
        <v>8</v>
      </c>
      <c r="W15" s="42">
        <v>13</v>
      </c>
      <c r="X15" s="42">
        <v>15</v>
      </c>
      <c r="Y15" s="42">
        <v>20</v>
      </c>
      <c r="Z15" s="42">
        <v>22</v>
      </c>
      <c r="AA15" s="42">
        <v>27</v>
      </c>
      <c r="AB15" s="80">
        <v>29</v>
      </c>
      <c r="AC15" s="42">
        <v>3</v>
      </c>
      <c r="AD15" s="42">
        <v>5</v>
      </c>
      <c r="AE15" s="42">
        <v>10</v>
      </c>
      <c r="AF15" s="42">
        <v>12</v>
      </c>
      <c r="AG15" s="42">
        <v>17</v>
      </c>
      <c r="AH15" s="42">
        <v>19</v>
      </c>
      <c r="AI15" s="42">
        <v>24</v>
      </c>
      <c r="AJ15" s="42">
        <v>26</v>
      </c>
      <c r="AK15" s="83">
        <v>1</v>
      </c>
      <c r="AL15" s="42">
        <v>3</v>
      </c>
      <c r="AM15" s="42">
        <v>8</v>
      </c>
      <c r="AN15" s="80">
        <v>10</v>
      </c>
      <c r="AO15" s="211"/>
      <c r="AP15" s="211"/>
      <c r="AQ15" s="221"/>
      <c r="AR15" s="221"/>
      <c r="AS15" s="223"/>
      <c r="AT15" s="41"/>
      <c r="AU15" s="43"/>
      <c r="AV15" s="41"/>
      <c r="AW15" s="215" t="s">
        <v>96</v>
      </c>
      <c r="AX15" s="216"/>
    </row>
    <row r="16" spans="1:50" ht="11.25" customHeight="1" thickBot="1">
      <c r="A16" s="153" t="s">
        <v>18</v>
      </c>
      <c r="B16" s="154" t="s">
        <v>0</v>
      </c>
      <c r="C16" s="155"/>
      <c r="D16" s="155"/>
      <c r="E16" s="155"/>
      <c r="F16" s="156" t="s">
        <v>52</v>
      </c>
      <c r="G16" s="155"/>
      <c r="H16" s="157" t="s">
        <v>22</v>
      </c>
      <c r="I16" s="155" t="s">
        <v>36</v>
      </c>
      <c r="J16" s="155" t="s">
        <v>37</v>
      </c>
      <c r="K16" s="155" t="s">
        <v>36</v>
      </c>
      <c r="L16" s="153" t="s">
        <v>37</v>
      </c>
      <c r="M16" s="155" t="s">
        <v>36</v>
      </c>
      <c r="N16" s="155" t="s">
        <v>37</v>
      </c>
      <c r="O16" s="155" t="s">
        <v>36</v>
      </c>
      <c r="P16" s="155" t="s">
        <v>37</v>
      </c>
      <c r="Q16" s="155" t="s">
        <v>36</v>
      </c>
      <c r="R16" s="155" t="s">
        <v>37</v>
      </c>
      <c r="S16" s="154" t="s">
        <v>36</v>
      </c>
      <c r="T16" s="155" t="s">
        <v>37</v>
      </c>
      <c r="U16" s="155" t="s">
        <v>36</v>
      </c>
      <c r="V16" s="155" t="s">
        <v>37</v>
      </c>
      <c r="W16" s="155" t="s">
        <v>36</v>
      </c>
      <c r="X16" s="155" t="s">
        <v>37</v>
      </c>
      <c r="Y16" s="155" t="s">
        <v>36</v>
      </c>
      <c r="Z16" s="155" t="s">
        <v>37</v>
      </c>
      <c r="AA16" s="155" t="s">
        <v>36</v>
      </c>
      <c r="AB16" s="154" t="s">
        <v>37</v>
      </c>
      <c r="AC16" s="155" t="s">
        <v>36</v>
      </c>
      <c r="AD16" s="155" t="s">
        <v>37</v>
      </c>
      <c r="AE16" s="155" t="s">
        <v>36</v>
      </c>
      <c r="AF16" s="155" t="s">
        <v>37</v>
      </c>
      <c r="AG16" s="155" t="s">
        <v>36</v>
      </c>
      <c r="AH16" s="155" t="s">
        <v>37</v>
      </c>
      <c r="AI16" s="155" t="s">
        <v>36</v>
      </c>
      <c r="AJ16" s="155" t="s">
        <v>37</v>
      </c>
      <c r="AK16" s="153" t="s">
        <v>36</v>
      </c>
      <c r="AL16" s="155" t="s">
        <v>37</v>
      </c>
      <c r="AM16" s="155" t="s">
        <v>36</v>
      </c>
      <c r="AN16" s="154" t="s">
        <v>37</v>
      </c>
      <c r="AO16" s="212"/>
      <c r="AP16" s="212"/>
      <c r="AQ16" s="222"/>
      <c r="AR16" s="222"/>
      <c r="AS16" s="224"/>
      <c r="AT16" s="158" t="s">
        <v>15</v>
      </c>
      <c r="AU16" s="155" t="s">
        <v>16</v>
      </c>
      <c r="AV16" s="158" t="s">
        <v>1</v>
      </c>
      <c r="AW16" s="82" t="s">
        <v>104</v>
      </c>
      <c r="AX16" s="187" t="s">
        <v>13</v>
      </c>
    </row>
    <row r="17" spans="1:50" ht="11.25" customHeight="1" thickTop="1">
      <c r="A17" s="54">
        <v>1</v>
      </c>
      <c r="B17" s="66" t="s">
        <v>51</v>
      </c>
      <c r="C17" s="19"/>
      <c r="D17" s="19"/>
      <c r="E17" s="19"/>
      <c r="F17" s="70" t="s">
        <v>53</v>
      </c>
      <c r="G17" s="19"/>
      <c r="H17" s="76"/>
      <c r="I17" s="4"/>
      <c r="J17" s="4"/>
      <c r="K17" s="78" t="s">
        <v>17</v>
      </c>
      <c r="L17" s="4"/>
      <c r="M17" s="4"/>
      <c r="N17" s="4"/>
      <c r="O17" s="4"/>
      <c r="P17" s="4"/>
      <c r="Q17" s="4">
        <v>73</v>
      </c>
      <c r="R17" s="23"/>
      <c r="S17" s="81"/>
      <c r="T17" s="23"/>
      <c r="U17" s="23"/>
      <c r="V17" s="23"/>
      <c r="W17" s="24"/>
      <c r="X17" s="4"/>
      <c r="Y17" s="4">
        <v>65</v>
      </c>
      <c r="Z17" s="4"/>
      <c r="AA17" s="4"/>
      <c r="AB17" s="78"/>
      <c r="AC17" s="4"/>
      <c r="AD17" s="4"/>
      <c r="AE17" s="4"/>
      <c r="AF17" s="4"/>
      <c r="AG17" s="4"/>
      <c r="AH17" s="23">
        <v>89</v>
      </c>
      <c r="AI17" s="4"/>
      <c r="AJ17" s="4"/>
      <c r="AK17" s="142"/>
      <c r="AL17" s="4">
        <v>84</v>
      </c>
      <c r="AM17" s="4"/>
      <c r="AN17" s="78"/>
      <c r="AO17" s="4">
        <v>76</v>
      </c>
      <c r="AP17" s="149">
        <v>98</v>
      </c>
      <c r="AQ17" s="4">
        <v>98</v>
      </c>
      <c r="AR17" s="149">
        <v>98</v>
      </c>
      <c r="AS17" s="149">
        <v>96</v>
      </c>
      <c r="AT17" s="12">
        <f aca="true" t="shared" si="0" ref="AT17:AT30">SUM(I17:AS17)</f>
        <v>777</v>
      </c>
      <c r="AU17" s="3">
        <v>9</v>
      </c>
      <c r="AV17" s="11">
        <f aca="true" t="shared" si="1" ref="AV17:AV26">AT17/AU17</f>
        <v>86.33333333333333</v>
      </c>
      <c r="AW17" s="190">
        <v>1</v>
      </c>
      <c r="AX17" s="55" t="str">
        <f>VLOOKUP(AV17,$AW$35:$AW$39:$AX$35:$AX$39,2,TRUE)</f>
        <v>B</v>
      </c>
    </row>
    <row r="18" spans="1:50" ht="11.25" customHeight="1">
      <c r="A18" s="86">
        <v>2</v>
      </c>
      <c r="B18" s="87" t="s">
        <v>54</v>
      </c>
      <c r="C18" s="41"/>
      <c r="D18" s="41"/>
      <c r="E18" s="41"/>
      <c r="F18" s="88" t="s">
        <v>55</v>
      </c>
      <c r="G18" s="41"/>
      <c r="H18" s="89"/>
      <c r="I18" s="90"/>
      <c r="J18" s="91"/>
      <c r="K18" s="92" t="s">
        <v>17</v>
      </c>
      <c r="L18" s="91"/>
      <c r="M18" s="91"/>
      <c r="N18" s="91"/>
      <c r="O18" s="91"/>
      <c r="P18" s="93"/>
      <c r="Q18" s="91">
        <v>90</v>
      </c>
      <c r="R18" s="91"/>
      <c r="S18" s="92"/>
      <c r="T18" s="91"/>
      <c r="U18" s="91"/>
      <c r="V18" s="91"/>
      <c r="W18" s="91"/>
      <c r="X18" s="91"/>
      <c r="Y18" s="91">
        <v>92</v>
      </c>
      <c r="Z18" s="91"/>
      <c r="AA18" s="91"/>
      <c r="AB18" s="92"/>
      <c r="AC18" s="91"/>
      <c r="AD18" s="91"/>
      <c r="AE18" s="91"/>
      <c r="AF18" s="91"/>
      <c r="AG18" s="91"/>
      <c r="AH18" s="91">
        <v>94</v>
      </c>
      <c r="AI18" s="91"/>
      <c r="AJ18" s="91"/>
      <c r="AK18" s="143"/>
      <c r="AL18" s="91">
        <v>86</v>
      </c>
      <c r="AM18" s="91"/>
      <c r="AN18" s="92"/>
      <c r="AO18" s="91">
        <v>62</v>
      </c>
      <c r="AP18" s="150">
        <v>96</v>
      </c>
      <c r="AQ18" s="91">
        <v>99</v>
      </c>
      <c r="AR18" s="150">
        <v>96</v>
      </c>
      <c r="AS18" s="150">
        <v>95</v>
      </c>
      <c r="AT18" s="94">
        <f t="shared" si="0"/>
        <v>810</v>
      </c>
      <c r="AU18" s="42">
        <v>9</v>
      </c>
      <c r="AV18" s="93">
        <f t="shared" si="1"/>
        <v>90</v>
      </c>
      <c r="AW18" s="191">
        <v>2</v>
      </c>
      <c r="AX18" s="95" t="str">
        <f>VLOOKUP(AV18,$AW$35:$AW$39:$AX$35:$AX$39,2,TRUE)</f>
        <v>A</v>
      </c>
    </row>
    <row r="19" spans="1:50" ht="11.25" customHeight="1">
      <c r="A19" s="54">
        <v>3</v>
      </c>
      <c r="B19" s="66" t="s">
        <v>56</v>
      </c>
      <c r="C19" s="19"/>
      <c r="D19" s="19"/>
      <c r="E19" s="19"/>
      <c r="F19" s="70" t="s">
        <v>57</v>
      </c>
      <c r="G19" s="19"/>
      <c r="H19" s="70"/>
      <c r="I19" s="72"/>
      <c r="J19" s="4"/>
      <c r="K19" s="78"/>
      <c r="L19" s="4"/>
      <c r="M19" s="23"/>
      <c r="N19" s="4"/>
      <c r="O19" s="23"/>
      <c r="P19" s="4"/>
      <c r="Q19" s="23">
        <v>65</v>
      </c>
      <c r="R19" s="4"/>
      <c r="S19" s="78"/>
      <c r="T19" s="4"/>
      <c r="U19" s="4"/>
      <c r="V19" s="4"/>
      <c r="W19" s="4"/>
      <c r="X19" s="4"/>
      <c r="Y19" s="23">
        <v>70</v>
      </c>
      <c r="Z19" s="23"/>
      <c r="AA19" s="23"/>
      <c r="AB19" s="78"/>
      <c r="AC19" s="4"/>
      <c r="AD19" s="4"/>
      <c r="AE19" s="4"/>
      <c r="AF19" s="23"/>
      <c r="AG19" s="4"/>
      <c r="AH19" s="4">
        <v>50</v>
      </c>
      <c r="AI19" s="4"/>
      <c r="AJ19" s="4"/>
      <c r="AK19" s="142"/>
      <c r="AL19" s="23">
        <v>86</v>
      </c>
      <c r="AM19" s="23"/>
      <c r="AN19" s="144"/>
      <c r="AO19" s="23">
        <v>55</v>
      </c>
      <c r="AP19" s="149">
        <v>95</v>
      </c>
      <c r="AQ19" s="4">
        <v>90</v>
      </c>
      <c r="AR19" s="149">
        <v>90</v>
      </c>
      <c r="AS19" s="149">
        <v>80</v>
      </c>
      <c r="AT19" s="12">
        <f t="shared" si="0"/>
        <v>681</v>
      </c>
      <c r="AU19" s="3">
        <v>9</v>
      </c>
      <c r="AV19" s="10">
        <f t="shared" si="1"/>
        <v>75.66666666666667</v>
      </c>
      <c r="AW19" s="192">
        <v>3</v>
      </c>
      <c r="AX19" s="55" t="str">
        <f>VLOOKUP(AV19,$AW$35:$AW$39:$AX$35:$AX$39,2,TRUE)</f>
        <v>C</v>
      </c>
    </row>
    <row r="20" spans="1:50" ht="11.25" customHeight="1">
      <c r="A20" s="86">
        <v>4</v>
      </c>
      <c r="B20" s="87" t="s">
        <v>58</v>
      </c>
      <c r="C20" s="41"/>
      <c r="D20" s="41"/>
      <c r="E20" s="41"/>
      <c r="F20" s="88" t="s">
        <v>59</v>
      </c>
      <c r="G20" s="41"/>
      <c r="H20" s="96"/>
      <c r="I20" s="90"/>
      <c r="J20" s="91"/>
      <c r="K20" s="92"/>
      <c r="L20" s="91"/>
      <c r="M20" s="91" t="s">
        <v>17</v>
      </c>
      <c r="N20" s="91"/>
      <c r="O20" s="91"/>
      <c r="P20" s="97"/>
      <c r="Q20" s="91">
        <v>95</v>
      </c>
      <c r="R20" s="91"/>
      <c r="S20" s="92"/>
      <c r="T20" s="91"/>
      <c r="U20" s="91"/>
      <c r="V20" s="97"/>
      <c r="W20" s="91"/>
      <c r="X20" s="91"/>
      <c r="Y20" s="91">
        <v>91</v>
      </c>
      <c r="Z20" s="91"/>
      <c r="AA20" s="91"/>
      <c r="AB20" s="92"/>
      <c r="AC20" s="91"/>
      <c r="AD20" s="91"/>
      <c r="AE20" s="91"/>
      <c r="AF20" s="91"/>
      <c r="AG20" s="91"/>
      <c r="AH20" s="91">
        <v>96</v>
      </c>
      <c r="AI20" s="91"/>
      <c r="AJ20" s="91"/>
      <c r="AK20" s="143"/>
      <c r="AL20" s="91">
        <v>87</v>
      </c>
      <c r="AM20" s="91"/>
      <c r="AN20" s="92"/>
      <c r="AO20" s="91">
        <v>96</v>
      </c>
      <c r="AP20" s="150">
        <v>99</v>
      </c>
      <c r="AQ20" s="91">
        <v>90</v>
      </c>
      <c r="AR20" s="150">
        <v>90</v>
      </c>
      <c r="AS20" s="150">
        <v>95</v>
      </c>
      <c r="AT20" s="94">
        <f t="shared" si="0"/>
        <v>839</v>
      </c>
      <c r="AU20" s="42">
        <v>9</v>
      </c>
      <c r="AV20" s="93">
        <f t="shared" si="1"/>
        <v>93.22222222222223</v>
      </c>
      <c r="AW20" s="191">
        <v>4</v>
      </c>
      <c r="AX20" s="95" t="str">
        <f>VLOOKUP(AV20,$AW$35:$AW$39:$AX$35:$AX$39,2,TRUE)</f>
        <v>A</v>
      </c>
    </row>
    <row r="21" spans="1:50" ht="11.25" customHeight="1">
      <c r="A21" s="54">
        <v>5</v>
      </c>
      <c r="B21" s="66" t="s">
        <v>77</v>
      </c>
      <c r="C21" s="19"/>
      <c r="D21" s="19"/>
      <c r="E21" s="19"/>
      <c r="F21" s="70" t="s">
        <v>60</v>
      </c>
      <c r="G21" s="19"/>
      <c r="H21" s="70"/>
      <c r="I21" s="4"/>
      <c r="J21" s="4"/>
      <c r="K21" s="78"/>
      <c r="L21" s="4"/>
      <c r="M21" s="4"/>
      <c r="N21" s="4"/>
      <c r="O21" s="4"/>
      <c r="P21" s="4"/>
      <c r="Q21" s="4">
        <v>56.5</v>
      </c>
      <c r="R21" s="4"/>
      <c r="S21" s="78"/>
      <c r="T21" s="4"/>
      <c r="U21" s="4"/>
      <c r="V21" s="4"/>
      <c r="W21" s="4"/>
      <c r="X21" s="4"/>
      <c r="Y21" s="4">
        <v>75</v>
      </c>
      <c r="Z21" s="4"/>
      <c r="AA21" s="4"/>
      <c r="AB21" s="78"/>
      <c r="AC21" s="4"/>
      <c r="AD21" s="4"/>
      <c r="AE21" s="4"/>
      <c r="AF21" s="4"/>
      <c r="AG21" s="4"/>
      <c r="AH21" s="4">
        <v>85</v>
      </c>
      <c r="AI21" s="4"/>
      <c r="AJ21" s="4"/>
      <c r="AK21" s="142"/>
      <c r="AL21" s="4">
        <v>86</v>
      </c>
      <c r="AM21" s="4"/>
      <c r="AN21" s="78"/>
      <c r="AO21" s="4">
        <v>77</v>
      </c>
      <c r="AP21" s="149">
        <v>90</v>
      </c>
      <c r="AQ21" s="4">
        <v>90</v>
      </c>
      <c r="AR21" s="149">
        <v>87</v>
      </c>
      <c r="AS21" s="149">
        <v>95</v>
      </c>
      <c r="AT21" s="12">
        <f t="shared" si="0"/>
        <v>741.5</v>
      </c>
      <c r="AU21" s="3">
        <v>9</v>
      </c>
      <c r="AV21" s="10">
        <f t="shared" si="1"/>
        <v>82.38888888888889</v>
      </c>
      <c r="AW21" s="192">
        <v>5</v>
      </c>
      <c r="AX21" s="55" t="str">
        <f>VLOOKUP(AV21,$AW$35:$AW$39:$AX$35:$AX$39,2,TRUE)</f>
        <v>B</v>
      </c>
    </row>
    <row r="22" spans="1:50" ht="11.25" customHeight="1">
      <c r="A22" s="86">
        <v>6</v>
      </c>
      <c r="B22" s="87" t="s">
        <v>79</v>
      </c>
      <c r="C22" s="41"/>
      <c r="D22" s="41"/>
      <c r="E22" s="41"/>
      <c r="F22" s="88" t="s">
        <v>61</v>
      </c>
      <c r="G22" s="41"/>
      <c r="H22" s="89"/>
      <c r="I22" s="90"/>
      <c r="J22" s="91"/>
      <c r="K22" s="92"/>
      <c r="L22" s="91"/>
      <c r="M22" s="97"/>
      <c r="N22" s="91" t="s">
        <v>36</v>
      </c>
      <c r="O22" s="91" t="s">
        <v>36</v>
      </c>
      <c r="P22" s="91" t="s">
        <v>36</v>
      </c>
      <c r="Q22" s="91">
        <v>60.5</v>
      </c>
      <c r="R22" s="91"/>
      <c r="S22" s="92"/>
      <c r="T22" s="91"/>
      <c r="U22" s="91"/>
      <c r="V22" s="91"/>
      <c r="W22" s="91" t="s">
        <v>36</v>
      </c>
      <c r="X22" s="97"/>
      <c r="Y22" s="97">
        <v>82</v>
      </c>
      <c r="Z22" s="91"/>
      <c r="AA22" s="91"/>
      <c r="AB22" s="92" t="s">
        <v>36</v>
      </c>
      <c r="AC22" s="91"/>
      <c r="AD22" s="91"/>
      <c r="AE22" s="91"/>
      <c r="AF22" s="91"/>
      <c r="AG22" s="91"/>
      <c r="AH22" s="91">
        <v>77</v>
      </c>
      <c r="AI22" s="91"/>
      <c r="AJ22" s="91"/>
      <c r="AK22" s="143"/>
      <c r="AL22" s="91">
        <v>86</v>
      </c>
      <c r="AM22" s="91"/>
      <c r="AN22" s="92"/>
      <c r="AO22" s="91">
        <v>68</v>
      </c>
      <c r="AP22" s="150">
        <v>97</v>
      </c>
      <c r="AQ22" s="91">
        <v>99</v>
      </c>
      <c r="AR22" s="150">
        <v>96</v>
      </c>
      <c r="AS22" s="150">
        <v>97</v>
      </c>
      <c r="AT22" s="94">
        <f t="shared" si="0"/>
        <v>762.5</v>
      </c>
      <c r="AU22" s="42">
        <v>9</v>
      </c>
      <c r="AV22" s="93">
        <f t="shared" si="1"/>
        <v>84.72222222222223</v>
      </c>
      <c r="AW22" s="191">
        <v>6</v>
      </c>
      <c r="AX22" s="95" t="str">
        <f>VLOOKUP(AV22,$AW$35:$AW$39:$AX$35:$AX$39,2,TRUE)</f>
        <v>B</v>
      </c>
    </row>
    <row r="23" spans="1:50" ht="11.25" customHeight="1">
      <c r="A23" s="54">
        <v>7</v>
      </c>
      <c r="B23" s="66" t="s">
        <v>62</v>
      </c>
      <c r="C23" s="19"/>
      <c r="D23" s="19"/>
      <c r="E23" s="19"/>
      <c r="F23" s="70" t="s">
        <v>63</v>
      </c>
      <c r="G23" s="19"/>
      <c r="H23" s="77"/>
      <c r="I23" s="5"/>
      <c r="J23" s="5"/>
      <c r="K23" s="79"/>
      <c r="L23" s="5"/>
      <c r="M23" s="5"/>
      <c r="N23" s="5"/>
      <c r="O23" s="5"/>
      <c r="P23" s="25"/>
      <c r="Q23" s="5">
        <v>86</v>
      </c>
      <c r="R23" s="5"/>
      <c r="S23" s="79"/>
      <c r="T23" s="5"/>
      <c r="U23" s="5"/>
      <c r="V23" s="25"/>
      <c r="W23" s="5"/>
      <c r="X23" s="5"/>
      <c r="Y23" s="5">
        <v>72</v>
      </c>
      <c r="Z23" s="5"/>
      <c r="AA23" s="5"/>
      <c r="AB23" s="85"/>
      <c r="AC23" s="5"/>
      <c r="AD23" s="5"/>
      <c r="AE23" s="5"/>
      <c r="AF23" s="5"/>
      <c r="AG23" s="5"/>
      <c r="AH23" s="5">
        <v>85</v>
      </c>
      <c r="AI23" s="5"/>
      <c r="AJ23" s="5"/>
      <c r="AK23" s="145"/>
      <c r="AL23" s="25">
        <v>89</v>
      </c>
      <c r="AM23" s="25"/>
      <c r="AN23" s="85"/>
      <c r="AO23" s="25">
        <v>62</v>
      </c>
      <c r="AP23" s="151">
        <v>98</v>
      </c>
      <c r="AQ23" s="5">
        <v>95</v>
      </c>
      <c r="AR23" s="151">
        <v>95</v>
      </c>
      <c r="AS23" s="151">
        <v>97</v>
      </c>
      <c r="AT23" s="12">
        <f t="shared" si="0"/>
        <v>779</v>
      </c>
      <c r="AU23" s="6">
        <v>9</v>
      </c>
      <c r="AV23" s="11">
        <f t="shared" si="1"/>
        <v>86.55555555555556</v>
      </c>
      <c r="AW23" s="190">
        <v>7</v>
      </c>
      <c r="AX23" s="56" t="str">
        <f>VLOOKUP(AV23,$AW$35:$AW$39:$AX$35:$AX$39,2,TRUE)</f>
        <v>B</v>
      </c>
    </row>
    <row r="24" spans="1:50" ht="11.25" customHeight="1">
      <c r="A24" s="86">
        <v>8</v>
      </c>
      <c r="B24" s="87" t="s">
        <v>64</v>
      </c>
      <c r="C24" s="41"/>
      <c r="D24" s="41"/>
      <c r="E24" s="41"/>
      <c r="F24" s="88" t="s">
        <v>65</v>
      </c>
      <c r="G24" s="41"/>
      <c r="H24" s="88"/>
      <c r="I24" s="90"/>
      <c r="J24" s="91"/>
      <c r="K24" s="92"/>
      <c r="L24" s="91"/>
      <c r="M24" s="91"/>
      <c r="N24" s="91"/>
      <c r="O24" s="91"/>
      <c r="P24" s="91"/>
      <c r="Q24" s="91">
        <v>87</v>
      </c>
      <c r="R24" s="91"/>
      <c r="S24" s="92"/>
      <c r="T24" s="91"/>
      <c r="U24" s="91"/>
      <c r="V24" s="97"/>
      <c r="W24" s="97"/>
      <c r="X24" s="97"/>
      <c r="Y24" s="91">
        <v>91</v>
      </c>
      <c r="Z24" s="91"/>
      <c r="AA24" s="91"/>
      <c r="AB24" s="92"/>
      <c r="AC24" s="91"/>
      <c r="AD24" s="91" t="s">
        <v>36</v>
      </c>
      <c r="AE24" s="91"/>
      <c r="AF24" s="91"/>
      <c r="AG24" s="91"/>
      <c r="AH24" s="91">
        <v>88</v>
      </c>
      <c r="AI24" s="91"/>
      <c r="AJ24" s="91"/>
      <c r="AK24" s="143"/>
      <c r="AL24" s="91">
        <v>88</v>
      </c>
      <c r="AM24" s="91"/>
      <c r="AN24" s="92"/>
      <c r="AO24" s="91">
        <v>98</v>
      </c>
      <c r="AP24" s="150">
        <v>96</v>
      </c>
      <c r="AQ24" s="91">
        <v>95</v>
      </c>
      <c r="AR24" s="150">
        <v>95</v>
      </c>
      <c r="AS24" s="150">
        <v>96</v>
      </c>
      <c r="AT24" s="94">
        <f t="shared" si="0"/>
        <v>834</v>
      </c>
      <c r="AU24" s="42">
        <v>9</v>
      </c>
      <c r="AV24" s="93">
        <f t="shared" si="1"/>
        <v>92.66666666666667</v>
      </c>
      <c r="AW24" s="191">
        <v>8</v>
      </c>
      <c r="AX24" s="95" t="str">
        <f>VLOOKUP(AV24,$AW$35:$AW$39:$AX$35:$AX$39,2,TRUE)</f>
        <v>A</v>
      </c>
    </row>
    <row r="25" spans="1:50" ht="11.25" customHeight="1">
      <c r="A25" s="54">
        <v>9</v>
      </c>
      <c r="B25" s="66" t="s">
        <v>78</v>
      </c>
      <c r="C25" s="19"/>
      <c r="D25" s="19"/>
      <c r="E25" s="19"/>
      <c r="F25" s="70" t="s">
        <v>66</v>
      </c>
      <c r="G25" s="19"/>
      <c r="H25" s="77"/>
      <c r="I25" s="73"/>
      <c r="J25" s="5"/>
      <c r="K25" s="79"/>
      <c r="L25" s="5"/>
      <c r="M25" s="5"/>
      <c r="N25" s="5"/>
      <c r="O25" s="25"/>
      <c r="P25" s="5"/>
      <c r="Q25" s="5">
        <v>85</v>
      </c>
      <c r="R25" s="5"/>
      <c r="S25" s="79"/>
      <c r="T25" s="5"/>
      <c r="U25" s="5"/>
      <c r="V25" s="25"/>
      <c r="W25" s="5"/>
      <c r="X25" s="5"/>
      <c r="Y25" s="25">
        <v>72</v>
      </c>
      <c r="Z25" s="5"/>
      <c r="AA25" s="5"/>
      <c r="AB25" s="85"/>
      <c r="AC25" s="5"/>
      <c r="AD25" s="5"/>
      <c r="AE25" s="5"/>
      <c r="AF25" s="5"/>
      <c r="AG25" s="25"/>
      <c r="AH25" s="5">
        <v>91</v>
      </c>
      <c r="AI25" s="5"/>
      <c r="AJ25" s="5"/>
      <c r="AK25" s="145"/>
      <c r="AL25" s="5">
        <v>89</v>
      </c>
      <c r="AM25" s="5"/>
      <c r="AN25" s="79"/>
      <c r="AO25" s="5">
        <v>91</v>
      </c>
      <c r="AP25" s="151">
        <v>97</v>
      </c>
      <c r="AQ25" s="5">
        <v>96</v>
      </c>
      <c r="AR25" s="151">
        <v>97</v>
      </c>
      <c r="AS25" s="151">
        <v>95</v>
      </c>
      <c r="AT25" s="12">
        <f t="shared" si="0"/>
        <v>813</v>
      </c>
      <c r="AU25" s="6">
        <v>9</v>
      </c>
      <c r="AV25" s="11">
        <f t="shared" si="1"/>
        <v>90.33333333333333</v>
      </c>
      <c r="AW25" s="190">
        <v>9</v>
      </c>
      <c r="AX25" s="56" t="str">
        <f>VLOOKUP(AV25,$AW$35:$AW$39:$AX$35:$AX$39,2,TRUE)</f>
        <v>A</v>
      </c>
    </row>
    <row r="26" spans="1:50" ht="11.25" customHeight="1">
      <c r="A26" s="86">
        <v>10</v>
      </c>
      <c r="B26" s="87" t="s">
        <v>67</v>
      </c>
      <c r="C26" s="41"/>
      <c r="D26" s="41"/>
      <c r="E26" s="41"/>
      <c r="F26" s="88" t="s">
        <v>68</v>
      </c>
      <c r="G26" s="41"/>
      <c r="H26" s="88" t="s">
        <v>17</v>
      </c>
      <c r="I26" s="90"/>
      <c r="J26" s="91"/>
      <c r="K26" s="92"/>
      <c r="L26" s="91"/>
      <c r="M26" s="91"/>
      <c r="N26" s="91"/>
      <c r="O26" s="91"/>
      <c r="P26" s="91"/>
      <c r="Q26" s="91">
        <v>78</v>
      </c>
      <c r="R26" s="91"/>
      <c r="S26" s="92"/>
      <c r="T26" s="91"/>
      <c r="U26" s="91"/>
      <c r="V26" s="91"/>
      <c r="W26" s="97"/>
      <c r="X26" s="97"/>
      <c r="Y26" s="91">
        <v>84</v>
      </c>
      <c r="Z26" s="91"/>
      <c r="AA26" s="91"/>
      <c r="AB26" s="92"/>
      <c r="AC26" s="91"/>
      <c r="AD26" s="91"/>
      <c r="AE26" s="91"/>
      <c r="AF26" s="91"/>
      <c r="AG26" s="91"/>
      <c r="AH26" s="91">
        <v>90</v>
      </c>
      <c r="AI26" s="91"/>
      <c r="AJ26" s="91"/>
      <c r="AK26" s="143"/>
      <c r="AL26" s="91">
        <v>89</v>
      </c>
      <c r="AM26" s="91"/>
      <c r="AN26" s="92"/>
      <c r="AO26" s="91">
        <v>61</v>
      </c>
      <c r="AP26" s="150">
        <v>98</v>
      </c>
      <c r="AQ26" s="91">
        <v>97</v>
      </c>
      <c r="AR26" s="150">
        <v>98</v>
      </c>
      <c r="AS26" s="150">
        <v>98</v>
      </c>
      <c r="AT26" s="94">
        <f t="shared" si="0"/>
        <v>793</v>
      </c>
      <c r="AU26" s="42">
        <v>9</v>
      </c>
      <c r="AV26" s="93">
        <f t="shared" si="1"/>
        <v>88.11111111111111</v>
      </c>
      <c r="AW26" s="191">
        <v>10</v>
      </c>
      <c r="AX26" s="95" t="str">
        <f>VLOOKUP(AV26,$AW$35:$AW$39:$AX$35:$AX$39,2,TRUE)</f>
        <v>B</v>
      </c>
    </row>
    <row r="27" spans="1:50" ht="11.25" customHeight="1">
      <c r="A27" s="54">
        <v>11</v>
      </c>
      <c r="B27" s="66" t="s">
        <v>69</v>
      </c>
      <c r="C27" s="19"/>
      <c r="D27" s="19"/>
      <c r="E27" s="19"/>
      <c r="F27" s="70" t="s">
        <v>70</v>
      </c>
      <c r="G27" s="19"/>
      <c r="H27" s="76"/>
      <c r="I27" s="4"/>
      <c r="J27" s="4" t="s">
        <v>17</v>
      </c>
      <c r="K27" s="78"/>
      <c r="L27" s="4"/>
      <c r="M27" s="4"/>
      <c r="N27" s="4"/>
      <c r="O27" s="4"/>
      <c r="P27" s="4"/>
      <c r="Q27" s="4">
        <v>93</v>
      </c>
      <c r="R27" s="4"/>
      <c r="S27" s="78"/>
      <c r="T27" s="4"/>
      <c r="U27" s="4"/>
      <c r="V27" s="4"/>
      <c r="W27" s="4"/>
      <c r="X27" s="4"/>
      <c r="Y27" s="4">
        <v>85</v>
      </c>
      <c r="Z27" s="4"/>
      <c r="AA27" s="4"/>
      <c r="AB27" s="78" t="s">
        <v>36</v>
      </c>
      <c r="AC27" s="4"/>
      <c r="AD27" s="4"/>
      <c r="AE27" s="4"/>
      <c r="AF27" s="4"/>
      <c r="AG27" s="23"/>
      <c r="AH27" s="4">
        <v>85</v>
      </c>
      <c r="AI27" s="4"/>
      <c r="AJ27" s="4"/>
      <c r="AK27" s="142"/>
      <c r="AL27" s="4">
        <v>91</v>
      </c>
      <c r="AM27" s="4"/>
      <c r="AN27" s="78"/>
      <c r="AO27" s="4">
        <v>82</v>
      </c>
      <c r="AP27" s="149">
        <v>98</v>
      </c>
      <c r="AQ27" s="4">
        <v>90</v>
      </c>
      <c r="AR27" s="149">
        <v>93</v>
      </c>
      <c r="AS27" s="149">
        <v>98</v>
      </c>
      <c r="AT27" s="12">
        <f t="shared" si="0"/>
        <v>815</v>
      </c>
      <c r="AU27" s="3">
        <v>9</v>
      </c>
      <c r="AV27" s="10">
        <f>AT27/AU27</f>
        <v>90.55555555555556</v>
      </c>
      <c r="AW27" s="192">
        <v>11</v>
      </c>
      <c r="AX27" s="55" t="str">
        <f>VLOOKUP(AV27,$AW$35:$AW$39:$AX$35:$AX$39,2,TRUE)</f>
        <v>A</v>
      </c>
    </row>
    <row r="28" spans="1:50" ht="11.25" customHeight="1">
      <c r="A28" s="86">
        <v>12</v>
      </c>
      <c r="B28" s="87" t="s">
        <v>71</v>
      </c>
      <c r="C28" s="41"/>
      <c r="D28" s="41"/>
      <c r="E28" s="41"/>
      <c r="F28" s="88" t="s">
        <v>72</v>
      </c>
      <c r="G28" s="41"/>
      <c r="H28" s="88"/>
      <c r="I28" s="90"/>
      <c r="J28" s="91"/>
      <c r="K28" s="92"/>
      <c r="L28" s="91"/>
      <c r="M28" s="97"/>
      <c r="N28" s="91"/>
      <c r="O28" s="97"/>
      <c r="P28" s="91"/>
      <c r="Q28" s="97">
        <v>80</v>
      </c>
      <c r="R28" s="91"/>
      <c r="S28" s="92"/>
      <c r="T28" s="91"/>
      <c r="U28" s="91"/>
      <c r="V28" s="97"/>
      <c r="W28" s="97"/>
      <c r="X28" s="91" t="s">
        <v>36</v>
      </c>
      <c r="Y28" s="97">
        <v>64</v>
      </c>
      <c r="Z28" s="97"/>
      <c r="AA28" s="97"/>
      <c r="AB28" s="98"/>
      <c r="AC28" s="91"/>
      <c r="AD28" s="91"/>
      <c r="AE28" s="91"/>
      <c r="AF28" s="91"/>
      <c r="AG28" s="91"/>
      <c r="AH28" s="91">
        <v>80</v>
      </c>
      <c r="AI28" s="91"/>
      <c r="AJ28" s="91"/>
      <c r="AK28" s="146"/>
      <c r="AL28" s="97">
        <v>91</v>
      </c>
      <c r="AM28" s="97"/>
      <c r="AN28" s="98"/>
      <c r="AO28" s="97">
        <v>94</v>
      </c>
      <c r="AP28" s="150">
        <v>95</v>
      </c>
      <c r="AQ28" s="91">
        <v>100</v>
      </c>
      <c r="AR28" s="150">
        <v>97</v>
      </c>
      <c r="AS28" s="150">
        <v>97</v>
      </c>
      <c r="AT28" s="94">
        <f t="shared" si="0"/>
        <v>798</v>
      </c>
      <c r="AU28" s="42">
        <v>9</v>
      </c>
      <c r="AV28" s="93">
        <f>AT28/AU28</f>
        <v>88.66666666666667</v>
      </c>
      <c r="AW28" s="191">
        <v>12</v>
      </c>
      <c r="AX28" s="95" t="str">
        <f>VLOOKUP(AV28,$AW$35:$AW$39:$AX$35:$AX$39,2,TRUE)</f>
        <v>B</v>
      </c>
    </row>
    <row r="29" spans="1:50" ht="12.75" customHeight="1">
      <c r="A29" s="57">
        <v>13</v>
      </c>
      <c r="B29" s="67" t="s">
        <v>73</v>
      </c>
      <c r="C29" s="20"/>
      <c r="D29" s="20"/>
      <c r="E29" s="20"/>
      <c r="F29" s="71" t="s">
        <v>74</v>
      </c>
      <c r="G29" s="20"/>
      <c r="H29" s="71"/>
      <c r="I29" s="73"/>
      <c r="J29" s="5"/>
      <c r="K29" s="79"/>
      <c r="L29" s="5"/>
      <c r="M29" s="5"/>
      <c r="N29" s="5"/>
      <c r="O29" s="5"/>
      <c r="P29" s="5"/>
      <c r="Q29" s="5">
        <v>66.5</v>
      </c>
      <c r="R29" s="5"/>
      <c r="S29" s="79"/>
      <c r="T29" s="5"/>
      <c r="U29" s="5"/>
      <c r="V29" s="25"/>
      <c r="W29" s="5"/>
      <c r="X29" s="5"/>
      <c r="Y29" s="25">
        <v>79</v>
      </c>
      <c r="Z29" s="25"/>
      <c r="AA29" s="25"/>
      <c r="AB29" s="85"/>
      <c r="AC29" s="5"/>
      <c r="AD29" s="5"/>
      <c r="AE29" s="5"/>
      <c r="AF29" s="5"/>
      <c r="AG29" s="5"/>
      <c r="AH29" s="5">
        <v>89</v>
      </c>
      <c r="AI29" s="5"/>
      <c r="AJ29" s="5"/>
      <c r="AK29" s="147"/>
      <c r="AL29" s="25">
        <v>87</v>
      </c>
      <c r="AM29" s="25"/>
      <c r="AN29" s="85"/>
      <c r="AO29" s="25">
        <v>31</v>
      </c>
      <c r="AP29" s="151">
        <v>97</v>
      </c>
      <c r="AQ29" s="5">
        <v>99</v>
      </c>
      <c r="AR29" s="151">
        <v>98</v>
      </c>
      <c r="AS29" s="151">
        <v>97</v>
      </c>
      <c r="AT29" s="12">
        <f t="shared" si="0"/>
        <v>743.5</v>
      </c>
      <c r="AU29" s="3">
        <v>9</v>
      </c>
      <c r="AV29" s="10">
        <f>AT29/AU29</f>
        <v>82.61111111111111</v>
      </c>
      <c r="AW29" s="192">
        <v>13</v>
      </c>
      <c r="AX29" s="55" t="str">
        <f>VLOOKUP(AV29,$AW$35:$AW$39:$AX$35:$AX$39,2,TRUE)</f>
        <v>B</v>
      </c>
    </row>
    <row r="30" spans="1:50" ht="10.5" customHeight="1" thickBot="1">
      <c r="A30" s="58">
        <v>14</v>
      </c>
      <c r="B30" s="99" t="s">
        <v>75</v>
      </c>
      <c r="C30" s="100"/>
      <c r="D30" s="100"/>
      <c r="E30" s="100"/>
      <c r="F30" s="101" t="s">
        <v>76</v>
      </c>
      <c r="G30" s="100"/>
      <c r="H30" s="101"/>
      <c r="I30" s="102"/>
      <c r="J30" s="103"/>
      <c r="K30" s="104"/>
      <c r="L30" s="103"/>
      <c r="M30" s="103"/>
      <c r="N30" s="103"/>
      <c r="O30" s="103"/>
      <c r="P30" s="103"/>
      <c r="Q30" s="103">
        <v>59.5</v>
      </c>
      <c r="R30" s="103"/>
      <c r="S30" s="104"/>
      <c r="T30" s="103"/>
      <c r="U30" s="103"/>
      <c r="V30" s="103"/>
      <c r="W30" s="103" t="s">
        <v>36</v>
      </c>
      <c r="X30" s="103"/>
      <c r="Y30" s="103">
        <v>33</v>
      </c>
      <c r="Z30" s="103"/>
      <c r="AA30" s="103"/>
      <c r="AB30" s="104"/>
      <c r="AC30" s="103"/>
      <c r="AD30" s="103"/>
      <c r="AE30" s="103"/>
      <c r="AF30" s="103"/>
      <c r="AG30" s="103"/>
      <c r="AH30" s="103">
        <v>56</v>
      </c>
      <c r="AI30" s="103"/>
      <c r="AJ30" s="103"/>
      <c r="AK30" s="148"/>
      <c r="AL30" s="103">
        <v>86</v>
      </c>
      <c r="AM30" s="103"/>
      <c r="AN30" s="104"/>
      <c r="AO30" s="103">
        <v>88</v>
      </c>
      <c r="AP30" s="152">
        <v>95</v>
      </c>
      <c r="AQ30" s="103">
        <v>98</v>
      </c>
      <c r="AR30" s="152">
        <v>95</v>
      </c>
      <c r="AS30" s="152">
        <v>98</v>
      </c>
      <c r="AT30" s="209">
        <f t="shared" si="0"/>
        <v>708.5</v>
      </c>
      <c r="AU30" s="105">
        <v>9</v>
      </c>
      <c r="AV30" s="106">
        <f>AT30/AU30</f>
        <v>78.72222222222223</v>
      </c>
      <c r="AW30" s="193">
        <v>14</v>
      </c>
      <c r="AX30" s="107" t="str">
        <f>VLOOKUP(AV30,$AW$35:$AW$39:$AX$35:$AX$39,2,TRUE)</f>
        <v>C</v>
      </c>
    </row>
    <row r="31" spans="1:50" ht="11.25" customHeight="1" thickBot="1">
      <c r="A31" s="17"/>
      <c r="B31" s="17"/>
      <c r="C31" s="17"/>
      <c r="D31" s="17"/>
      <c r="E31" s="17"/>
      <c r="F31" s="17"/>
      <c r="G31" s="17"/>
      <c r="H31" s="18"/>
      <c r="I31" s="21"/>
      <c r="J31" s="22"/>
      <c r="K31" s="22"/>
      <c r="L31" s="22"/>
      <c r="M31" s="22"/>
      <c r="N31" s="22"/>
      <c r="O31" s="26"/>
      <c r="P31" s="22"/>
      <c r="Q31" s="8" t="s">
        <v>12</v>
      </c>
      <c r="R31" s="44"/>
      <c r="S31" s="45"/>
      <c r="T31" s="46"/>
      <c r="U31" s="46"/>
      <c r="V31" s="47"/>
      <c r="W31" s="26"/>
      <c r="X31" s="26"/>
      <c r="Y31" s="8" t="s">
        <v>11</v>
      </c>
      <c r="Z31" s="44"/>
      <c r="AA31" s="44"/>
      <c r="AB31" s="22"/>
      <c r="AC31" s="22"/>
      <c r="AD31" s="48"/>
      <c r="AE31" s="46"/>
      <c r="AF31" s="46"/>
      <c r="AG31" s="46"/>
      <c r="AH31" s="49" t="s">
        <v>24</v>
      </c>
      <c r="AI31" s="44"/>
      <c r="AJ31" s="44"/>
      <c r="AK31" s="7"/>
      <c r="AL31" s="8" t="s">
        <v>80</v>
      </c>
      <c r="AM31" s="8"/>
      <c r="AN31" s="185"/>
      <c r="AO31" s="186">
        <v>100</v>
      </c>
      <c r="AP31" s="186">
        <v>100</v>
      </c>
      <c r="AQ31" s="7">
        <v>100</v>
      </c>
      <c r="AR31" s="38">
        <v>100</v>
      </c>
      <c r="AS31" s="38">
        <v>100</v>
      </c>
      <c r="AT31" s="39" t="s">
        <v>101</v>
      </c>
      <c r="AU31" s="8"/>
      <c r="AV31" s="9" t="s">
        <v>102</v>
      </c>
      <c r="AW31" s="9"/>
      <c r="AX31" s="13"/>
    </row>
    <row r="32" spans="1:41" ht="12.75" customHeight="1" thickBot="1">
      <c r="A32" s="17"/>
      <c r="I32" s="18"/>
      <c r="J32" s="18"/>
      <c r="K32" s="18"/>
      <c r="T32" s="18"/>
      <c r="U32" s="18"/>
      <c r="V32" s="18"/>
      <c r="W32" s="18"/>
      <c r="X32" s="18"/>
      <c r="Y32" s="18"/>
      <c r="Z32" s="18"/>
      <c r="AA32" s="18"/>
      <c r="AB32" s="18"/>
      <c r="AL32" s="18"/>
      <c r="AM32" s="18"/>
      <c r="AN32" s="18"/>
      <c r="AO32" s="18"/>
    </row>
    <row r="33" spans="1:50" ht="12.75" customHeight="1" thickBot="1">
      <c r="A33" s="17"/>
      <c r="B33" s="133" t="s">
        <v>14</v>
      </c>
      <c r="C33" s="108"/>
      <c r="D33" s="108"/>
      <c r="E33" s="108"/>
      <c r="F33" s="228" t="s">
        <v>21</v>
      </c>
      <c r="G33" s="229"/>
      <c r="H33" s="229"/>
      <c r="I33" s="230"/>
      <c r="J33" s="18"/>
      <c r="K33" s="228" t="s">
        <v>8</v>
      </c>
      <c r="L33" s="229"/>
      <c r="M33" s="229"/>
      <c r="N33" s="229"/>
      <c r="O33" s="229"/>
      <c r="P33" s="229"/>
      <c r="Q33" s="229"/>
      <c r="R33" s="174"/>
      <c r="S33" s="176"/>
      <c r="U33" s="196" t="s">
        <v>88</v>
      </c>
      <c r="V33" s="197"/>
      <c r="W33" s="174"/>
      <c r="X33" s="198" t="s">
        <v>7</v>
      </c>
      <c r="Y33" s="198" t="s">
        <v>6</v>
      </c>
      <c r="Z33" s="198" t="s">
        <v>5</v>
      </c>
      <c r="AA33" s="198" t="s">
        <v>4</v>
      </c>
      <c r="AB33" s="198" t="s">
        <v>3</v>
      </c>
      <c r="AC33" s="198" t="s">
        <v>90</v>
      </c>
      <c r="AD33" s="198" t="s">
        <v>91</v>
      </c>
      <c r="AE33" s="198" t="s">
        <v>92</v>
      </c>
      <c r="AF33" s="198" t="s">
        <v>93</v>
      </c>
      <c r="AG33" s="198" t="s">
        <v>94</v>
      </c>
      <c r="AH33" s="198" t="s">
        <v>95</v>
      </c>
      <c r="AI33" s="168"/>
      <c r="AJ33" s="18"/>
      <c r="AL33" s="213" t="s">
        <v>111</v>
      </c>
      <c r="AM33" s="233"/>
      <c r="AN33" s="233"/>
      <c r="AO33" s="233"/>
      <c r="AP33" s="233"/>
      <c r="AQ33" s="233"/>
      <c r="AR33" s="233"/>
      <c r="AS33" s="233"/>
      <c r="AT33" s="214"/>
      <c r="AU33"/>
      <c r="AW33" s="217" t="s">
        <v>2</v>
      </c>
      <c r="AX33" s="218"/>
    </row>
    <row r="34" spans="1:50" ht="12" customHeight="1" thickBot="1">
      <c r="A34" s="17"/>
      <c r="B34" s="130" t="s">
        <v>19</v>
      </c>
      <c r="C34" s="17"/>
      <c r="D34" s="17"/>
      <c r="E34" s="17"/>
      <c r="F34" s="137" t="s">
        <v>31</v>
      </c>
      <c r="G34" s="37"/>
      <c r="H34" s="37" t="s">
        <v>32</v>
      </c>
      <c r="I34" s="134"/>
      <c r="J34" s="18"/>
      <c r="K34" s="120" t="s">
        <v>47</v>
      </c>
      <c r="L34" s="40"/>
      <c r="M34" s="31"/>
      <c r="N34" s="32"/>
      <c r="O34" s="33"/>
      <c r="P34" s="33"/>
      <c r="Q34" s="32"/>
      <c r="R34" s="170"/>
      <c r="S34" s="18"/>
      <c r="U34" s="177" t="s">
        <v>89</v>
      </c>
      <c r="V34" s="178"/>
      <c r="W34" s="175"/>
      <c r="X34" s="179">
        <v>5</v>
      </c>
      <c r="Y34" s="179">
        <v>7</v>
      </c>
      <c r="Z34" s="179">
        <v>2</v>
      </c>
      <c r="AA34" s="179"/>
      <c r="AB34" s="179"/>
      <c r="AC34" s="179"/>
      <c r="AD34" s="179"/>
      <c r="AE34" s="179"/>
      <c r="AF34" s="179"/>
      <c r="AG34" s="179"/>
      <c r="AH34" s="179"/>
      <c r="AI34" s="168"/>
      <c r="AJ34" s="18"/>
      <c r="AL34" s="215" t="s">
        <v>110</v>
      </c>
      <c r="AM34" s="236"/>
      <c r="AN34" s="236"/>
      <c r="AO34" s="236"/>
      <c r="AP34" s="236"/>
      <c r="AQ34" s="216"/>
      <c r="AR34" s="194" t="s">
        <v>109</v>
      </c>
      <c r="AS34" s="234" t="s">
        <v>108</v>
      </c>
      <c r="AT34" s="235"/>
      <c r="AU34"/>
      <c r="AW34" s="58" t="s">
        <v>1</v>
      </c>
      <c r="AX34" s="59" t="s">
        <v>13</v>
      </c>
    </row>
    <row r="35" spans="1:50" ht="12" customHeight="1" thickBot="1">
      <c r="A35" s="17"/>
      <c r="B35" s="131" t="s">
        <v>86</v>
      </c>
      <c r="C35" s="108"/>
      <c r="D35" s="108"/>
      <c r="E35" s="108"/>
      <c r="F35" s="135" t="s">
        <v>44</v>
      </c>
      <c r="G35" s="109"/>
      <c r="H35" s="109" t="s">
        <v>34</v>
      </c>
      <c r="I35" s="136"/>
      <c r="J35" s="17"/>
      <c r="K35" s="121" t="s">
        <v>41</v>
      </c>
      <c r="L35" s="110"/>
      <c r="M35" s="111"/>
      <c r="N35" s="112"/>
      <c r="O35" s="113"/>
      <c r="P35" s="113"/>
      <c r="Q35" s="112"/>
      <c r="R35" s="171"/>
      <c r="S35" s="18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L35" s="181" t="s">
        <v>107</v>
      </c>
      <c r="AM35" s="182"/>
      <c r="AN35" s="183"/>
      <c r="AO35" s="183"/>
      <c r="AP35" s="182"/>
      <c r="AQ35" s="184"/>
      <c r="AR35" s="180">
        <v>4</v>
      </c>
      <c r="AS35" s="204">
        <v>0.444</v>
      </c>
      <c r="AT35" s="205"/>
      <c r="AU35"/>
      <c r="AW35" s="115">
        <v>0</v>
      </c>
      <c r="AX35" s="116" t="s">
        <v>3</v>
      </c>
    </row>
    <row r="36" spans="1:50" ht="12" customHeight="1" thickBot="1">
      <c r="A36" s="17"/>
      <c r="B36" s="132" t="s">
        <v>20</v>
      </c>
      <c r="C36" s="17"/>
      <c r="D36" s="17"/>
      <c r="E36" s="17"/>
      <c r="F36" s="137" t="s">
        <v>45</v>
      </c>
      <c r="G36" s="37"/>
      <c r="H36" s="37" t="s">
        <v>35</v>
      </c>
      <c r="I36" s="134"/>
      <c r="J36" s="17"/>
      <c r="K36" s="122"/>
      <c r="L36" s="188" t="s">
        <v>103</v>
      </c>
      <c r="M36" s="35"/>
      <c r="N36" s="36"/>
      <c r="O36" s="189"/>
      <c r="P36" s="33"/>
      <c r="Q36" s="32"/>
      <c r="R36" s="17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34"/>
      <c r="AE36" s="17"/>
      <c r="AF36" s="17"/>
      <c r="AG36" s="17"/>
      <c r="AH36" s="17"/>
      <c r="AI36" s="34"/>
      <c r="AJ36" s="17"/>
      <c r="AL36" s="199" t="s">
        <v>38</v>
      </c>
      <c r="AM36" s="200"/>
      <c r="AN36" s="201"/>
      <c r="AO36" s="201"/>
      <c r="AP36" s="200"/>
      <c r="AQ36" s="202"/>
      <c r="AR36" s="198">
        <v>1</v>
      </c>
      <c r="AS36" s="206">
        <v>0.111</v>
      </c>
      <c r="AT36" s="237"/>
      <c r="AU36"/>
      <c r="AW36" s="117">
        <v>59.5</v>
      </c>
      <c r="AX36" s="80" t="s">
        <v>4</v>
      </c>
    </row>
    <row r="37" spans="1:50" ht="14.25" customHeight="1" thickBot="1">
      <c r="A37" s="17"/>
      <c r="B37" s="17"/>
      <c r="C37" s="17"/>
      <c r="D37" s="17"/>
      <c r="E37" s="17"/>
      <c r="F37" s="138" t="s">
        <v>46</v>
      </c>
      <c r="G37" s="139"/>
      <c r="H37" s="139" t="s">
        <v>33</v>
      </c>
      <c r="I37" s="140"/>
      <c r="J37" s="17"/>
      <c r="K37" s="123" t="s">
        <v>43</v>
      </c>
      <c r="L37" s="114"/>
      <c r="M37" s="111"/>
      <c r="N37" s="112"/>
      <c r="O37" s="113"/>
      <c r="P37" s="113"/>
      <c r="Q37" s="112"/>
      <c r="R37" s="65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L37" s="181" t="s">
        <v>100</v>
      </c>
      <c r="AM37" s="182"/>
      <c r="AN37" s="183"/>
      <c r="AO37" s="183"/>
      <c r="AP37" s="182"/>
      <c r="AQ37" s="184"/>
      <c r="AR37" s="180">
        <v>3</v>
      </c>
      <c r="AS37" s="204">
        <v>0.333</v>
      </c>
      <c r="AT37" s="205"/>
      <c r="AU37"/>
      <c r="AW37" s="115">
        <v>69.5</v>
      </c>
      <c r="AX37" s="116" t="s">
        <v>5</v>
      </c>
    </row>
    <row r="38" spans="1:50" ht="12" customHeight="1" thickBot="1">
      <c r="A38" s="17"/>
      <c r="B38" s="17"/>
      <c r="C38" s="17"/>
      <c r="D38" s="17"/>
      <c r="E38" s="17"/>
      <c r="F38" s="27"/>
      <c r="G38" s="19"/>
      <c r="H38" s="3"/>
      <c r="I38" s="17"/>
      <c r="J38" s="17"/>
      <c r="K38" s="124" t="s">
        <v>42</v>
      </c>
      <c r="L38" s="14"/>
      <c r="M38" s="31"/>
      <c r="N38" s="32"/>
      <c r="O38" s="33"/>
      <c r="P38" s="33"/>
      <c r="Q38" s="32"/>
      <c r="R38" s="17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L38" s="199" t="s">
        <v>87</v>
      </c>
      <c r="AM38" s="200"/>
      <c r="AN38" s="201"/>
      <c r="AO38" s="201"/>
      <c r="AP38" s="203"/>
      <c r="AQ38" s="207"/>
      <c r="AR38" s="208">
        <v>1</v>
      </c>
      <c r="AS38" s="238">
        <v>0.112</v>
      </c>
      <c r="AT38" s="239"/>
      <c r="AU38"/>
      <c r="AW38" s="117">
        <v>79.5</v>
      </c>
      <c r="AX38" s="80" t="s">
        <v>6</v>
      </c>
    </row>
    <row r="39" spans="1:50" ht="13.5" customHeight="1" thickBot="1">
      <c r="A39" s="17"/>
      <c r="B39" s="17"/>
      <c r="C39" s="17"/>
      <c r="D39" s="17"/>
      <c r="E39" s="17"/>
      <c r="F39" s="28"/>
      <c r="G39" s="29"/>
      <c r="H39" s="30"/>
      <c r="I39" s="17"/>
      <c r="J39" s="17"/>
      <c r="K39" s="121" t="s">
        <v>40</v>
      </c>
      <c r="L39" s="110"/>
      <c r="M39" s="111"/>
      <c r="N39" s="112"/>
      <c r="O39" s="113"/>
      <c r="P39" s="113"/>
      <c r="Q39" s="112"/>
      <c r="R39" s="65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P39" t="s">
        <v>112</v>
      </c>
      <c r="AR39" s="195">
        <v>9</v>
      </c>
      <c r="AS39" s="231">
        <v>1</v>
      </c>
      <c r="AT39" s="232"/>
      <c r="AU39"/>
      <c r="AW39" s="118">
        <v>89.5</v>
      </c>
      <c r="AX39" s="119" t="s">
        <v>7</v>
      </c>
    </row>
    <row r="40" spans="1:47" ht="12" customHeight="1" thickBo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25" t="s">
        <v>39</v>
      </c>
      <c r="L40" s="126"/>
      <c r="M40" s="127"/>
      <c r="N40" s="128"/>
      <c r="O40" s="169"/>
      <c r="P40" s="129"/>
      <c r="Q40" s="129"/>
      <c r="R40" s="173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U40"/>
    </row>
    <row r="41" ht="12" customHeight="1"/>
    <row r="42" ht="12" customHeight="1"/>
    <row r="43" ht="12" customHeight="1"/>
    <row r="44" ht="11.25" customHeight="1"/>
  </sheetData>
  <mergeCells count="20">
    <mergeCell ref="AS39:AT39"/>
    <mergeCell ref="AL33:AT33"/>
    <mergeCell ref="AS34:AT34"/>
    <mergeCell ref="AL34:AQ34"/>
    <mergeCell ref="AS35:AT35"/>
    <mergeCell ref="AS36:AT36"/>
    <mergeCell ref="AS37:AT37"/>
    <mergeCell ref="AS38:AT38"/>
    <mergeCell ref="I14:K14"/>
    <mergeCell ref="L14:S14"/>
    <mergeCell ref="F33:I33"/>
    <mergeCell ref="K33:Q33"/>
    <mergeCell ref="AO14:AO16"/>
    <mergeCell ref="AW14:AX14"/>
    <mergeCell ref="AW15:AX15"/>
    <mergeCell ref="AW33:AX33"/>
    <mergeCell ref="AP14:AP16"/>
    <mergeCell ref="AQ14:AQ16"/>
    <mergeCell ref="AR14:AR16"/>
    <mergeCell ref="AS14:AS16"/>
  </mergeCells>
  <printOptions horizontalCentered="1"/>
  <pageMargins left="0.25" right="0.25" top="0.25" bottom="0.25" header="0.25" footer="0.25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7" sqref="A1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PRIMEROS AUXILIOS</dc:title>
  <dc:subject>REGISTRO DE CLASE</dc:subject>
  <dc:creator>EDGAR LOPATEGUI CORSINO</dc:creator>
  <cp:keywords/>
  <dc:description/>
  <cp:lastModifiedBy>Edgar Lopategui </cp:lastModifiedBy>
  <cp:lastPrinted>2001-05-27T13:17:27Z</cp:lastPrinted>
  <dcterms:created xsi:type="dcterms:W3CDTF">1998-03-29T19:08:53Z</dcterms:created>
  <dcterms:modified xsi:type="dcterms:W3CDTF">2005-11-13T05:20:17Z</dcterms:modified>
  <cp:category/>
  <cp:version/>
  <cp:contentType/>
  <cp:contentStatus/>
</cp:coreProperties>
</file>